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ISUBU\Desktop\"/>
    </mc:Choice>
  </mc:AlternateContent>
  <xr:revisionPtr revIDLastSave="0" documentId="8_{A534A344-F239-44C9-A92C-0D0C65FB026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Daire Başkanlıkları-Hukuk Mşv." sheetId="1" r:id="rId1"/>
    <sheet name="Akademik Birimler" sheetId="2" r:id="rId2"/>
    <sheet name="Yapı İşleri ve Teknik D.B.-1" sheetId="6" r:id="rId3"/>
    <sheet name="Yapı İşleri ve Teknik D.B.-2" sheetId="3" r:id="rId4"/>
    <sheet name="Yapı İşleri ve Teknik D.B.-3" sheetId="4" r:id="rId5"/>
    <sheet name="Yapı İşleri ve Teknik D.B.-4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7" i="6" l="1"/>
  <c r="S6" i="6"/>
  <c r="S7" i="6"/>
  <c r="S8" i="6"/>
  <c r="S9" i="6"/>
  <c r="S10" i="6"/>
  <c r="S11" i="6"/>
  <c r="S12" i="6"/>
  <c r="S13" i="6"/>
  <c r="S14" i="6"/>
  <c r="S15" i="6"/>
  <c r="S16" i="6"/>
  <c r="S17" i="6"/>
  <c r="S18" i="6"/>
  <c r="S19" i="6"/>
  <c r="S20" i="6"/>
  <c r="S5" i="6"/>
  <c r="C26" i="4"/>
  <c r="F6" i="4"/>
  <c r="H5" i="4"/>
  <c r="H6" i="4" s="1"/>
  <c r="H27" i="3"/>
  <c r="H25" i="3"/>
  <c r="H26" i="3" s="1"/>
  <c r="H21" i="3"/>
  <c r="H22" i="3" s="1"/>
  <c r="H17" i="3"/>
  <c r="H18" i="3" s="1"/>
  <c r="H13" i="3"/>
  <c r="H14" i="3" s="1"/>
  <c r="H9" i="3"/>
  <c r="H10" i="3" s="1"/>
  <c r="H5" i="3"/>
  <c r="H6" i="3" s="1"/>
  <c r="F26" i="3"/>
  <c r="F22" i="3"/>
  <c r="F18" i="3"/>
  <c r="F14" i="3"/>
  <c r="F10" i="3"/>
  <c r="F6" i="3"/>
  <c r="F27" i="3" l="1"/>
  <c r="H28" i="3"/>
  <c r="H29" i="3" s="1"/>
</calcChain>
</file>

<file path=xl/sharedStrings.xml><?xml version="1.0" encoding="utf-8"?>
<sst xmlns="http://schemas.openxmlformats.org/spreadsheetml/2006/main" count="132" uniqueCount="49">
  <si>
    <t>YILLAR</t>
  </si>
  <si>
    <t>Toplam İhtiyaç Listesi</t>
  </si>
  <si>
    <t>Mastır Plan Çerçevesinde Ulaşılacak Toplam</t>
  </si>
  <si>
    <t>Mastır Plan Çerçevesinde Ulaşılacak Toplam Kapalı Alan (m2)</t>
  </si>
  <si>
    <t>Öğrenci Sayısı</t>
  </si>
  <si>
    <t>Akademik Personel Sayısı</t>
  </si>
  <si>
    <t>İdari Personel Sayısı</t>
  </si>
  <si>
    <t>Mastır Plan Çerçevesinde Ulaşılacak
Toplam Kapalı Alan (m2)</t>
  </si>
  <si>
    <t>Mevcut Öğr. Sayısı</t>
  </si>
  <si>
    <t>Tahmini Öğr. Sayısı</t>
  </si>
  <si>
    <t>Mevcut Aka. Per. Sayısı</t>
  </si>
  <si>
    <t>Tahmini Aka. Per. Sayısı</t>
  </si>
  <si>
    <t>Mevcut İda. Per. Sayısı</t>
  </si>
  <si>
    <t>Tahmini İda. Per. Sayısı</t>
  </si>
  <si>
    <t>….. BÖLÜMÜ</t>
  </si>
  <si>
    <t>…... FAKÜLTESİ/YÜKSEKOKULU/MESLEK YÜKSEKOKULU</t>
  </si>
  <si>
    <t>BLOĞUN ADI</t>
  </si>
  <si>
    <t>KAT ALANI</t>
  </si>
  <si>
    <t>KAT ADEDİ</t>
  </si>
  <si>
    <t>TOPLAM ALAN</t>
  </si>
  <si>
    <t>TL/m2</t>
  </si>
  <si>
    <t>KDV</t>
  </si>
  <si>
    <t>ARA TOPLAM</t>
  </si>
  <si>
    <t>ISPARTA UYGULAMALI BİLİMLER ÜNİVERSİTESİ FİZİKİ YAPILAŞMALARINA AİT YAKLAŞIK MALİYET CETVELİ</t>
  </si>
  <si>
    <t>1. BLOK</t>
  </si>
  <si>
    <t>2. BLOK</t>
  </si>
  <si>
    <t>3. BLOK</t>
  </si>
  <si>
    <t>4. BLOK</t>
  </si>
  <si>
    <t>5. BLOK</t>
  </si>
  <si>
    <t>6. BLOK</t>
  </si>
  <si>
    <t>TOPLAM</t>
  </si>
  <si>
    <t>TOPLAM (TL)</t>
  </si>
  <si>
    <t>TOPLAM TUTARI (TL)</t>
  </si>
  <si>
    <t>ISPARTA UYGULAMALI BİLİMLER ÜNİVERSİTESİ …....... AİT YAKLAŞIK MALİYET CETVELİ</t>
  </si>
  <si>
    <t>GENEL TOPLAM</t>
  </si>
  <si>
    <t>ÖDENEKLER (TL)</t>
  </si>
  <si>
    <t>... BLOK</t>
  </si>
  <si>
    <t>Yerleşke Adı</t>
  </si>
  <si>
    <t>Alan</t>
  </si>
  <si>
    <t>Tahsis Durumu</t>
  </si>
  <si>
    <t>ÖDENEKLER İCMALİ</t>
  </si>
  <si>
    <t>Büyükkutlu Uyg. Bil. Fakültesi</t>
  </si>
  <si>
    <t>Eğirdir Su Ürün. Fakültesi</t>
  </si>
  <si>
    <t>İşletme Fakültesi</t>
  </si>
  <si>
    <t>Orman Fakültesi</t>
  </si>
  <si>
    <t>Teknoloji Fakültesi</t>
  </si>
  <si>
    <t>..…. FAKÜLTESİ/ENSTİTÜSÜ/YÜKSEKOKULU/MESLEK YÜKSEKOKULU 2022-2037 GELİŞİM PLANI (BÖLÜMLER)</t>
  </si>
  <si>
    <t>ISPARTA UYGULAMALI BİLİMLER ÜNİVERSİTESİ 2022-2037 GELİŞİM PLANI ÖDENEK TALEP PLANI / 2022 YILI FİYATIYLA (MEVCUT VE AÇILMASI PLANLANAN FAKÜLTELER + YÜKSEKOKULLAR + MYO + DİĞER HİZMET ALANLARI)</t>
  </si>
  <si>
    <t>…….BAŞKANLIĞI/ HUKUK MÜŞAVİRLİĞİ 2022-2037 GELİŞİM PLANI (TOPLAM)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</si>
</sst>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9" fontId="1" fillId="0" borderId="5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2" borderId="45" xfId="0" applyFill="1" applyBorder="1" applyAlignment="1">
      <alignment vertical="center" wrapText="1"/>
    </xf>
    <xf numFmtId="0" fontId="0" fillId="2" borderId="46" xfId="0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0" fillId="2" borderId="49" xfId="0" applyFill="1" applyBorder="1" applyAlignment="1">
      <alignment horizontal="center" vertical="center" wrapText="1"/>
    </xf>
    <xf numFmtId="0" fontId="0" fillId="2" borderId="29" xfId="0" applyFill="1" applyBorder="1" applyAlignment="1">
      <alignment vertical="center" wrapText="1"/>
    </xf>
    <xf numFmtId="0" fontId="0" fillId="2" borderId="41" xfId="0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9" fontId="3" fillId="0" borderId="5" xfId="0" applyNumberFormat="1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2" borderId="20" xfId="0" applyFill="1" applyBorder="1" applyAlignment="1">
      <alignment vertical="center" wrapText="1"/>
    </xf>
    <xf numFmtId="0" fontId="0" fillId="2" borderId="67" xfId="0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textRotation="90" wrapText="1"/>
    </xf>
    <xf numFmtId="0" fontId="1" fillId="0" borderId="26" xfId="0" applyFont="1" applyBorder="1" applyAlignment="1">
      <alignment horizontal="center" vertical="center" textRotation="90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T8"/>
  <sheetViews>
    <sheetView tabSelected="1" zoomScaleNormal="100" workbookViewId="0">
      <selection activeCell="B2" sqref="B2:T2"/>
    </sheetView>
  </sheetViews>
  <sheetFormatPr defaultColWidth="8.85546875" defaultRowHeight="15" x14ac:dyDescent="0.25"/>
  <cols>
    <col min="1" max="1" width="2.28515625" style="2" customWidth="1"/>
    <col min="2" max="2" width="18" style="2" customWidth="1"/>
    <col min="3" max="3" width="26.140625" style="2" customWidth="1"/>
    <col min="4" max="16384" width="8.85546875" style="2"/>
  </cols>
  <sheetData>
    <row r="2" spans="2:20" x14ac:dyDescent="0.25">
      <c r="B2" s="68" t="s">
        <v>48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2:20" ht="15.75" thickBot="1" x14ac:dyDescent="0.3"/>
    <row r="4" spans="2:20" ht="45.75" thickBot="1" x14ac:dyDescent="0.3">
      <c r="B4" s="61" t="s">
        <v>0</v>
      </c>
      <c r="C4" s="62"/>
      <c r="D4" s="17">
        <v>2022</v>
      </c>
      <c r="E4" s="18">
        <v>2023</v>
      </c>
      <c r="F4" s="18">
        <v>2024</v>
      </c>
      <c r="G4" s="17">
        <v>2025</v>
      </c>
      <c r="H4" s="18">
        <v>2026</v>
      </c>
      <c r="I4" s="18">
        <v>2027</v>
      </c>
      <c r="J4" s="17">
        <v>2028</v>
      </c>
      <c r="K4" s="18">
        <v>2029</v>
      </c>
      <c r="L4" s="18">
        <v>2030</v>
      </c>
      <c r="M4" s="17">
        <v>2031</v>
      </c>
      <c r="N4" s="18">
        <v>2032</v>
      </c>
      <c r="O4" s="18">
        <v>2033</v>
      </c>
      <c r="P4" s="17">
        <v>2034</v>
      </c>
      <c r="Q4" s="18">
        <v>2035</v>
      </c>
      <c r="R4" s="18">
        <v>2036</v>
      </c>
      <c r="S4" s="17">
        <v>2037</v>
      </c>
      <c r="T4" s="12" t="s">
        <v>1</v>
      </c>
    </row>
    <row r="5" spans="2:20" ht="15.75" thickBot="1" x14ac:dyDescent="0.3">
      <c r="B5" s="63" t="s">
        <v>2</v>
      </c>
      <c r="C5" s="14" t="s">
        <v>4</v>
      </c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0"/>
    </row>
    <row r="6" spans="2:20" ht="15.75" thickBot="1" x14ac:dyDescent="0.3">
      <c r="B6" s="64"/>
      <c r="C6" s="15" t="s">
        <v>5</v>
      </c>
      <c r="D6" s="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3"/>
    </row>
    <row r="7" spans="2:20" ht="15.75" thickBot="1" x14ac:dyDescent="0.3">
      <c r="B7" s="65"/>
      <c r="C7" s="15" t="s">
        <v>6</v>
      </c>
      <c r="D7" s="6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3"/>
    </row>
    <row r="8" spans="2:20" ht="28.15" customHeight="1" thickBot="1" x14ac:dyDescent="0.3">
      <c r="B8" s="66" t="s">
        <v>7</v>
      </c>
      <c r="C8" s="67"/>
      <c r="D8" s="7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5"/>
    </row>
  </sheetData>
  <mergeCells count="4">
    <mergeCell ref="B4:C4"/>
    <mergeCell ref="B5:B7"/>
    <mergeCell ref="B8:C8"/>
    <mergeCell ref="B2:T2"/>
  </mergeCells>
  <pageMargins left="0.7" right="0.7" top="0.75" bottom="0.75" header="0.3" footer="0.3"/>
  <pageSetup paperSize="9"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V27"/>
  <sheetViews>
    <sheetView view="pageBreakPreview" topLeftCell="A13" zoomScale="60" zoomScaleNormal="100" workbookViewId="0">
      <selection activeCell="O11" sqref="O11"/>
    </sheetView>
  </sheetViews>
  <sheetFormatPr defaultColWidth="8.85546875" defaultRowHeight="15" x14ac:dyDescent="0.25"/>
  <cols>
    <col min="1" max="1" width="3.140625" style="16" customWidth="1"/>
    <col min="2" max="3" width="8.85546875" style="16"/>
    <col min="4" max="4" width="10.7109375" style="16" customWidth="1"/>
    <col min="5" max="5" width="11.42578125" style="16" customWidth="1"/>
    <col min="6" max="21" width="8.85546875" style="16"/>
    <col min="22" max="22" width="17.28515625" style="16" customWidth="1"/>
    <col min="23" max="16384" width="8.85546875" style="16"/>
  </cols>
  <sheetData>
    <row r="2" spans="2:22" x14ac:dyDescent="0.25">
      <c r="B2" s="80" t="s">
        <v>46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</row>
    <row r="3" spans="2:22" ht="15.75" thickBot="1" x14ac:dyDescent="0.3"/>
    <row r="4" spans="2:22" ht="45.75" thickBot="1" x14ac:dyDescent="0.3">
      <c r="B4" s="69" t="s">
        <v>15</v>
      </c>
      <c r="C4" s="61" t="s">
        <v>0</v>
      </c>
      <c r="D4" s="72"/>
      <c r="E4" s="62"/>
      <c r="F4" s="17">
        <v>2022</v>
      </c>
      <c r="G4" s="60">
        <v>2023</v>
      </c>
      <c r="H4" s="60">
        <v>2024</v>
      </c>
      <c r="I4" s="17">
        <v>2025</v>
      </c>
      <c r="J4" s="60">
        <v>2026</v>
      </c>
      <c r="K4" s="60">
        <v>2027</v>
      </c>
      <c r="L4" s="17">
        <v>2028</v>
      </c>
      <c r="M4" s="60">
        <v>2029</v>
      </c>
      <c r="N4" s="60">
        <v>2030</v>
      </c>
      <c r="O4" s="17">
        <v>2031</v>
      </c>
      <c r="P4" s="60">
        <v>2032</v>
      </c>
      <c r="Q4" s="60">
        <v>2033</v>
      </c>
      <c r="R4" s="17">
        <v>2034</v>
      </c>
      <c r="S4" s="60">
        <v>2035</v>
      </c>
      <c r="T4" s="60">
        <v>2036</v>
      </c>
      <c r="U4" s="17">
        <v>2037</v>
      </c>
      <c r="V4" s="12" t="s">
        <v>2</v>
      </c>
    </row>
    <row r="5" spans="2:22" ht="30.75" thickBot="1" x14ac:dyDescent="0.3">
      <c r="B5" s="70"/>
      <c r="C5" s="73" t="s">
        <v>14</v>
      </c>
      <c r="D5" s="76" t="s">
        <v>4</v>
      </c>
      <c r="E5" s="13" t="s">
        <v>8</v>
      </c>
      <c r="F5" s="8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10"/>
    </row>
    <row r="6" spans="2:22" ht="30.75" thickBot="1" x14ac:dyDescent="0.3">
      <c r="B6" s="70"/>
      <c r="C6" s="74"/>
      <c r="D6" s="65"/>
      <c r="E6" s="13" t="s">
        <v>9</v>
      </c>
      <c r="F6" s="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3"/>
    </row>
    <row r="7" spans="2:22" ht="45.75" thickBot="1" x14ac:dyDescent="0.3">
      <c r="B7" s="70"/>
      <c r="C7" s="74"/>
      <c r="D7" s="76" t="s">
        <v>5</v>
      </c>
      <c r="E7" s="13" t="s">
        <v>10</v>
      </c>
      <c r="F7" s="6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3"/>
    </row>
    <row r="8" spans="2:22" ht="45.75" thickBot="1" x14ac:dyDescent="0.3">
      <c r="B8" s="70"/>
      <c r="C8" s="74"/>
      <c r="D8" s="65"/>
      <c r="E8" s="13" t="s">
        <v>11</v>
      </c>
      <c r="F8" s="6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3"/>
    </row>
    <row r="9" spans="2:22" ht="45.75" thickBot="1" x14ac:dyDescent="0.3">
      <c r="B9" s="70"/>
      <c r="C9" s="74"/>
      <c r="D9" s="76" t="s">
        <v>6</v>
      </c>
      <c r="E9" s="13" t="s">
        <v>12</v>
      </c>
      <c r="F9" s="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3"/>
    </row>
    <row r="10" spans="2:22" ht="45.75" thickBot="1" x14ac:dyDescent="0.3">
      <c r="B10" s="70"/>
      <c r="C10" s="75"/>
      <c r="D10" s="65"/>
      <c r="E10" s="13" t="s">
        <v>13</v>
      </c>
      <c r="F10" s="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</row>
    <row r="11" spans="2:22" ht="40.9" customHeight="1" thickBot="1" x14ac:dyDescent="0.3">
      <c r="B11" s="71"/>
      <c r="C11" s="77" t="s">
        <v>3</v>
      </c>
      <c r="D11" s="78"/>
      <c r="E11" s="79"/>
      <c r="F11" s="7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/>
    </row>
    <row r="12" spans="2:22" ht="45.75" thickBot="1" x14ac:dyDescent="0.3">
      <c r="B12" s="69" t="s">
        <v>15</v>
      </c>
      <c r="C12" s="61" t="s">
        <v>0</v>
      </c>
      <c r="D12" s="72"/>
      <c r="E12" s="62"/>
      <c r="F12" s="17">
        <v>2022</v>
      </c>
      <c r="G12" s="60">
        <v>2023</v>
      </c>
      <c r="H12" s="60">
        <v>2024</v>
      </c>
      <c r="I12" s="17">
        <v>2025</v>
      </c>
      <c r="J12" s="60">
        <v>2026</v>
      </c>
      <c r="K12" s="60">
        <v>2027</v>
      </c>
      <c r="L12" s="17">
        <v>2028</v>
      </c>
      <c r="M12" s="60">
        <v>2029</v>
      </c>
      <c r="N12" s="60">
        <v>2030</v>
      </c>
      <c r="O12" s="17">
        <v>2031</v>
      </c>
      <c r="P12" s="60">
        <v>2032</v>
      </c>
      <c r="Q12" s="60">
        <v>2033</v>
      </c>
      <c r="R12" s="17">
        <v>2034</v>
      </c>
      <c r="S12" s="60">
        <v>2035</v>
      </c>
      <c r="T12" s="60">
        <v>2036</v>
      </c>
      <c r="U12" s="17">
        <v>2037</v>
      </c>
      <c r="V12" s="12" t="s">
        <v>2</v>
      </c>
    </row>
    <row r="13" spans="2:22" ht="30.75" thickBot="1" x14ac:dyDescent="0.3">
      <c r="B13" s="70"/>
      <c r="C13" s="73" t="s">
        <v>14</v>
      </c>
      <c r="D13" s="76" t="s">
        <v>4</v>
      </c>
      <c r="E13" s="13" t="s">
        <v>8</v>
      </c>
      <c r="F13" s="8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10"/>
    </row>
    <row r="14" spans="2:22" ht="30.75" thickBot="1" x14ac:dyDescent="0.3">
      <c r="B14" s="70"/>
      <c r="C14" s="74"/>
      <c r="D14" s="65"/>
      <c r="E14" s="13" t="s">
        <v>9</v>
      </c>
      <c r="F14" s="6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3"/>
    </row>
    <row r="15" spans="2:22" ht="45.75" thickBot="1" x14ac:dyDescent="0.3">
      <c r="B15" s="70"/>
      <c r="C15" s="74"/>
      <c r="D15" s="76" t="s">
        <v>5</v>
      </c>
      <c r="E15" s="13" t="s">
        <v>10</v>
      </c>
      <c r="F15" s="6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3"/>
    </row>
    <row r="16" spans="2:22" ht="45.75" thickBot="1" x14ac:dyDescent="0.3">
      <c r="B16" s="70"/>
      <c r="C16" s="74"/>
      <c r="D16" s="65"/>
      <c r="E16" s="13" t="s">
        <v>11</v>
      </c>
      <c r="F16" s="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3"/>
    </row>
    <row r="17" spans="2:22" ht="45.75" thickBot="1" x14ac:dyDescent="0.3">
      <c r="B17" s="70"/>
      <c r="C17" s="74"/>
      <c r="D17" s="76" t="s">
        <v>6</v>
      </c>
      <c r="E17" s="13" t="s">
        <v>12</v>
      </c>
      <c r="F17" s="6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3"/>
    </row>
    <row r="18" spans="2:22" ht="45.75" thickBot="1" x14ac:dyDescent="0.3">
      <c r="B18" s="70"/>
      <c r="C18" s="75"/>
      <c r="D18" s="65"/>
      <c r="E18" s="13" t="s">
        <v>13</v>
      </c>
      <c r="F18" s="6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3"/>
    </row>
    <row r="19" spans="2:22" ht="27.6" customHeight="1" thickBot="1" x14ac:dyDescent="0.3">
      <c r="B19" s="71"/>
      <c r="C19" s="77" t="s">
        <v>3</v>
      </c>
      <c r="D19" s="78"/>
      <c r="E19" s="79"/>
      <c r="F19" s="7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/>
    </row>
    <row r="20" spans="2:22" ht="45.75" thickBot="1" x14ac:dyDescent="0.3">
      <c r="B20" s="69" t="s">
        <v>15</v>
      </c>
      <c r="C20" s="61" t="s">
        <v>0</v>
      </c>
      <c r="D20" s="72"/>
      <c r="E20" s="62"/>
      <c r="F20" s="17">
        <v>2022</v>
      </c>
      <c r="G20" s="60">
        <v>2023</v>
      </c>
      <c r="H20" s="60">
        <v>2024</v>
      </c>
      <c r="I20" s="17">
        <v>2025</v>
      </c>
      <c r="J20" s="60">
        <v>2026</v>
      </c>
      <c r="K20" s="60">
        <v>2027</v>
      </c>
      <c r="L20" s="17">
        <v>2028</v>
      </c>
      <c r="M20" s="60">
        <v>2029</v>
      </c>
      <c r="N20" s="60">
        <v>2030</v>
      </c>
      <c r="O20" s="17">
        <v>2031</v>
      </c>
      <c r="P20" s="60">
        <v>2032</v>
      </c>
      <c r="Q20" s="60">
        <v>2033</v>
      </c>
      <c r="R20" s="17">
        <v>2034</v>
      </c>
      <c r="S20" s="60">
        <v>2035</v>
      </c>
      <c r="T20" s="60">
        <v>2036</v>
      </c>
      <c r="U20" s="17">
        <v>2037</v>
      </c>
      <c r="V20" s="12" t="s">
        <v>2</v>
      </c>
    </row>
    <row r="21" spans="2:22" ht="30.75" thickBot="1" x14ac:dyDescent="0.3">
      <c r="B21" s="70"/>
      <c r="C21" s="73" t="s">
        <v>14</v>
      </c>
      <c r="D21" s="76" t="s">
        <v>4</v>
      </c>
      <c r="E21" s="13" t="s">
        <v>8</v>
      </c>
      <c r="F21" s="8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10"/>
    </row>
    <row r="22" spans="2:22" ht="30.75" thickBot="1" x14ac:dyDescent="0.3">
      <c r="B22" s="70"/>
      <c r="C22" s="74"/>
      <c r="D22" s="65"/>
      <c r="E22" s="13" t="s">
        <v>9</v>
      </c>
      <c r="F22" s="6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3"/>
    </row>
    <row r="23" spans="2:22" ht="45.75" thickBot="1" x14ac:dyDescent="0.3">
      <c r="B23" s="70"/>
      <c r="C23" s="74"/>
      <c r="D23" s="76" t="s">
        <v>5</v>
      </c>
      <c r="E23" s="13" t="s">
        <v>10</v>
      </c>
      <c r="F23" s="6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3"/>
    </row>
    <row r="24" spans="2:22" ht="45.75" thickBot="1" x14ac:dyDescent="0.3">
      <c r="B24" s="70"/>
      <c r="C24" s="74"/>
      <c r="D24" s="65"/>
      <c r="E24" s="13" t="s">
        <v>11</v>
      </c>
      <c r="F24" s="6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3"/>
    </row>
    <row r="25" spans="2:22" ht="45.75" thickBot="1" x14ac:dyDescent="0.3">
      <c r="B25" s="70"/>
      <c r="C25" s="74"/>
      <c r="D25" s="76" t="s">
        <v>6</v>
      </c>
      <c r="E25" s="13" t="s">
        <v>12</v>
      </c>
      <c r="F25" s="6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3"/>
    </row>
    <row r="26" spans="2:22" ht="45.75" thickBot="1" x14ac:dyDescent="0.3">
      <c r="B26" s="70"/>
      <c r="C26" s="75"/>
      <c r="D26" s="65"/>
      <c r="E26" s="13" t="s">
        <v>13</v>
      </c>
      <c r="F26" s="6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3"/>
    </row>
    <row r="27" spans="2:22" ht="28.15" customHeight="1" thickBot="1" x14ac:dyDescent="0.3">
      <c r="B27" s="71"/>
      <c r="C27" s="77" t="s">
        <v>3</v>
      </c>
      <c r="D27" s="78"/>
      <c r="E27" s="79"/>
      <c r="F27" s="7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5"/>
    </row>
  </sheetData>
  <mergeCells count="22">
    <mergeCell ref="B2:V2"/>
    <mergeCell ref="C11:E11"/>
    <mergeCell ref="B4:B11"/>
    <mergeCell ref="B12:B19"/>
    <mergeCell ref="C12:E12"/>
    <mergeCell ref="C13:C18"/>
    <mergeCell ref="D13:D14"/>
    <mergeCell ref="D15:D16"/>
    <mergeCell ref="D17:D18"/>
    <mergeCell ref="C19:E19"/>
    <mergeCell ref="C4:E4"/>
    <mergeCell ref="D5:D6"/>
    <mergeCell ref="D7:D8"/>
    <mergeCell ref="D9:D10"/>
    <mergeCell ref="C5:C10"/>
    <mergeCell ref="B20:B27"/>
    <mergeCell ref="C20:E20"/>
    <mergeCell ref="C21:C26"/>
    <mergeCell ref="D21:D22"/>
    <mergeCell ref="D23:D24"/>
    <mergeCell ref="D25:D26"/>
    <mergeCell ref="C27:E27"/>
  </mergeCells>
  <pageMargins left="0.7" right="0.7" top="0.75" bottom="0.75" header="0.3" footer="0.3"/>
  <pageSetup paperSize="9" scale="49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S37"/>
  <sheetViews>
    <sheetView view="pageBreakPreview" topLeftCell="A13" zoomScale="60" zoomScaleNormal="70" workbookViewId="0">
      <selection activeCell="B2" sqref="B2:S2"/>
    </sheetView>
  </sheetViews>
  <sheetFormatPr defaultColWidth="8.85546875" defaultRowHeight="15" x14ac:dyDescent="0.25"/>
  <cols>
    <col min="1" max="1" width="4.140625" style="55" customWidth="1"/>
    <col min="2" max="2" width="16.5703125" style="55" customWidth="1"/>
    <col min="3" max="3" width="11.85546875" style="55" customWidth="1"/>
    <col min="4" max="18" width="15.7109375" style="55" customWidth="1"/>
    <col min="19" max="19" width="14.7109375" style="55" customWidth="1"/>
    <col min="20" max="16384" width="8.85546875" style="55"/>
  </cols>
  <sheetData>
    <row r="2" spans="2:19" ht="22.9" customHeight="1" x14ac:dyDescent="0.25">
      <c r="B2" s="82" t="s">
        <v>47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</row>
    <row r="3" spans="2:19" ht="20.45" customHeight="1" thickBot="1" x14ac:dyDescent="0.3">
      <c r="B3" s="81" t="s">
        <v>40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</row>
    <row r="4" spans="2:19" ht="31.9" customHeight="1" thickBot="1" x14ac:dyDescent="0.3">
      <c r="B4" s="56"/>
      <c r="C4" s="17">
        <v>2022</v>
      </c>
      <c r="D4" s="60">
        <v>2023</v>
      </c>
      <c r="E4" s="60">
        <v>2024</v>
      </c>
      <c r="F4" s="17">
        <v>2025</v>
      </c>
      <c r="G4" s="60">
        <v>2026</v>
      </c>
      <c r="H4" s="60">
        <v>2027</v>
      </c>
      <c r="I4" s="17">
        <v>2028</v>
      </c>
      <c r="J4" s="60">
        <v>2029</v>
      </c>
      <c r="K4" s="60">
        <v>2030</v>
      </c>
      <c r="L4" s="17">
        <v>2031</v>
      </c>
      <c r="M4" s="60">
        <v>2032</v>
      </c>
      <c r="N4" s="60">
        <v>2033</v>
      </c>
      <c r="O4" s="17">
        <v>2034</v>
      </c>
      <c r="P4" s="60">
        <v>2035</v>
      </c>
      <c r="Q4" s="60">
        <v>2036</v>
      </c>
      <c r="R4" s="17">
        <v>2037</v>
      </c>
      <c r="S4" s="59" t="s">
        <v>30</v>
      </c>
    </row>
    <row r="5" spans="2:19" ht="30" customHeight="1" x14ac:dyDescent="0.25">
      <c r="B5" s="58" t="s">
        <v>41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9">
        <f>SUM(C5:R5)</f>
        <v>0</v>
      </c>
    </row>
    <row r="6" spans="2:19" ht="30" customHeight="1" x14ac:dyDescent="0.25">
      <c r="B6" s="58" t="s">
        <v>42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9">
        <f t="shared" ref="S6:S37" si="0">SUM(C6:R6)</f>
        <v>0</v>
      </c>
    </row>
    <row r="7" spans="2:19" ht="30" customHeight="1" x14ac:dyDescent="0.25">
      <c r="B7" s="58" t="s">
        <v>43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9">
        <f t="shared" si="0"/>
        <v>0</v>
      </c>
    </row>
    <row r="8" spans="2:19" ht="30" customHeight="1" x14ac:dyDescent="0.25">
      <c r="B8" s="58" t="s">
        <v>44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9">
        <f t="shared" si="0"/>
        <v>0</v>
      </c>
    </row>
    <row r="9" spans="2:19" ht="30" customHeight="1" x14ac:dyDescent="0.25">
      <c r="B9" s="58" t="s">
        <v>45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9">
        <f t="shared" si="0"/>
        <v>0</v>
      </c>
    </row>
    <row r="10" spans="2:19" ht="30" customHeight="1" x14ac:dyDescent="0.25">
      <c r="B10" s="57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9">
        <f t="shared" si="0"/>
        <v>0</v>
      </c>
    </row>
    <row r="11" spans="2:19" ht="30" customHeight="1" x14ac:dyDescent="0.25">
      <c r="B11" s="57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9">
        <f t="shared" si="0"/>
        <v>0</v>
      </c>
    </row>
    <row r="12" spans="2:19" ht="30" customHeight="1" x14ac:dyDescent="0.25">
      <c r="B12" s="57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9">
        <f t="shared" si="0"/>
        <v>0</v>
      </c>
    </row>
    <row r="13" spans="2:19" ht="30" customHeight="1" x14ac:dyDescent="0.25">
      <c r="B13" s="57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9">
        <f t="shared" si="0"/>
        <v>0</v>
      </c>
    </row>
    <row r="14" spans="2:19" ht="30" customHeight="1" x14ac:dyDescent="0.25">
      <c r="B14" s="57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9">
        <f t="shared" si="0"/>
        <v>0</v>
      </c>
    </row>
    <row r="15" spans="2:19" ht="30" customHeight="1" x14ac:dyDescent="0.25">
      <c r="B15" s="57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9">
        <f t="shared" si="0"/>
        <v>0</v>
      </c>
    </row>
    <row r="16" spans="2:19" ht="30" customHeight="1" x14ac:dyDescent="0.25">
      <c r="B16" s="57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9">
        <f t="shared" si="0"/>
        <v>0</v>
      </c>
    </row>
    <row r="17" spans="2:19" ht="30" customHeight="1" x14ac:dyDescent="0.25">
      <c r="B17" s="57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9">
        <f t="shared" si="0"/>
        <v>0</v>
      </c>
    </row>
    <row r="18" spans="2:19" ht="30" customHeight="1" x14ac:dyDescent="0.25">
      <c r="B18" s="57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9">
        <f t="shared" si="0"/>
        <v>0</v>
      </c>
    </row>
    <row r="19" spans="2:19" ht="30" customHeight="1" x14ac:dyDescent="0.25">
      <c r="B19" s="57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9">
        <f t="shared" si="0"/>
        <v>0</v>
      </c>
    </row>
    <row r="20" spans="2:19" ht="30" customHeight="1" x14ac:dyDescent="0.25">
      <c r="B20" s="57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9">
        <f t="shared" si="0"/>
        <v>0</v>
      </c>
    </row>
    <row r="21" spans="2:19" ht="30" customHeight="1" x14ac:dyDescent="0.25">
      <c r="B21" s="57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9"/>
    </row>
    <row r="22" spans="2:19" ht="30" customHeight="1" x14ac:dyDescent="0.25">
      <c r="B22" s="57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9"/>
    </row>
    <row r="23" spans="2:19" ht="30" customHeight="1" x14ac:dyDescent="0.25">
      <c r="B23" s="57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9"/>
    </row>
    <row r="24" spans="2:19" ht="30" customHeight="1" x14ac:dyDescent="0.25">
      <c r="B24" s="57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9"/>
    </row>
    <row r="25" spans="2:19" ht="30" customHeight="1" x14ac:dyDescent="0.25">
      <c r="B25" s="57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9"/>
    </row>
    <row r="26" spans="2:19" ht="30" customHeight="1" x14ac:dyDescent="0.25">
      <c r="B26" s="57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9"/>
    </row>
    <row r="27" spans="2:19" ht="30" customHeight="1" x14ac:dyDescent="0.25">
      <c r="B27" s="57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9"/>
    </row>
    <row r="28" spans="2:19" ht="30" customHeight="1" x14ac:dyDescent="0.25">
      <c r="B28" s="57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9"/>
    </row>
    <row r="29" spans="2:19" ht="30" customHeight="1" x14ac:dyDescent="0.25">
      <c r="B29" s="57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9"/>
    </row>
    <row r="30" spans="2:19" ht="30" customHeight="1" x14ac:dyDescent="0.25">
      <c r="B30" s="57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9"/>
    </row>
    <row r="31" spans="2:19" ht="30" customHeight="1" x14ac:dyDescent="0.25">
      <c r="B31" s="57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9"/>
    </row>
    <row r="32" spans="2:19" ht="30" customHeight="1" x14ac:dyDescent="0.25">
      <c r="B32" s="57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9"/>
    </row>
    <row r="33" spans="2:19" ht="30" customHeight="1" x14ac:dyDescent="0.25">
      <c r="B33" s="57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9"/>
    </row>
    <row r="34" spans="2:19" ht="30" customHeight="1" x14ac:dyDescent="0.25">
      <c r="B34" s="57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9"/>
    </row>
    <row r="35" spans="2:19" ht="30" customHeight="1" x14ac:dyDescent="0.25">
      <c r="B35" s="57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9"/>
    </row>
    <row r="36" spans="2:19" ht="30" customHeight="1" x14ac:dyDescent="0.25"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9"/>
    </row>
    <row r="37" spans="2:19" ht="30" customHeight="1" x14ac:dyDescent="0.25">
      <c r="B37" s="57" t="s">
        <v>30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9">
        <f t="shared" si="0"/>
        <v>0</v>
      </c>
    </row>
  </sheetData>
  <mergeCells count="2">
    <mergeCell ref="B3:S3"/>
    <mergeCell ref="B2:S2"/>
  </mergeCells>
  <pageMargins left="0.7" right="0.7" top="0.75" bottom="0.75" header="0.3" footer="0.3"/>
  <pageSetup paperSize="9" scale="46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H30"/>
  <sheetViews>
    <sheetView view="pageBreakPreview" zoomScale="60" zoomScaleNormal="100" workbookViewId="0">
      <selection activeCell="F17" sqref="F17"/>
    </sheetView>
  </sheetViews>
  <sheetFormatPr defaultColWidth="8.85546875" defaultRowHeight="15" x14ac:dyDescent="0.25"/>
  <cols>
    <col min="1" max="1" width="7.28515625" style="16" customWidth="1"/>
    <col min="2" max="2" width="8.85546875" style="16"/>
    <col min="3" max="3" width="26.28515625" style="16" customWidth="1"/>
    <col min="4" max="5" width="13.7109375" style="16" customWidth="1"/>
    <col min="6" max="6" width="22" style="16" customWidth="1"/>
    <col min="7" max="7" width="8.85546875" style="16"/>
    <col min="8" max="8" width="21" style="16" customWidth="1"/>
    <col min="9" max="16384" width="8.85546875" style="16"/>
  </cols>
  <sheetData>
    <row r="1" spans="2:8" ht="9.6" customHeight="1" thickBot="1" x14ac:dyDescent="0.3"/>
    <row r="2" spans="2:8" ht="34.15" customHeight="1" thickBot="1" x14ac:dyDescent="0.3">
      <c r="B2" s="85" t="s">
        <v>23</v>
      </c>
      <c r="C2" s="86"/>
      <c r="D2" s="86"/>
      <c r="E2" s="86"/>
      <c r="F2" s="86"/>
      <c r="G2" s="86"/>
      <c r="H2" s="87"/>
    </row>
    <row r="3" spans="2:8" x14ac:dyDescent="0.25">
      <c r="B3" s="88" t="s">
        <v>24</v>
      </c>
      <c r="C3" s="24" t="s">
        <v>16</v>
      </c>
      <c r="D3" s="25" t="s">
        <v>17</v>
      </c>
      <c r="E3" s="21" t="s">
        <v>18</v>
      </c>
      <c r="F3" s="21" t="s">
        <v>19</v>
      </c>
      <c r="G3" s="21" t="s">
        <v>20</v>
      </c>
      <c r="H3" s="22" t="s">
        <v>32</v>
      </c>
    </row>
    <row r="4" spans="2:8" x14ac:dyDescent="0.25">
      <c r="B4" s="89"/>
      <c r="C4" s="91"/>
      <c r="D4" s="26"/>
      <c r="E4" s="1"/>
      <c r="F4" s="1"/>
      <c r="G4" s="1"/>
      <c r="H4" s="3"/>
    </row>
    <row r="5" spans="2:8" ht="15.75" thickBot="1" x14ac:dyDescent="0.3">
      <c r="B5" s="66"/>
      <c r="C5" s="92"/>
      <c r="D5" s="27"/>
      <c r="E5" s="4"/>
      <c r="F5" s="19" t="s">
        <v>21</v>
      </c>
      <c r="G5" s="23">
        <v>0.18</v>
      </c>
      <c r="H5" s="5">
        <f>H4*(18/100)</f>
        <v>0</v>
      </c>
    </row>
    <row r="6" spans="2:8" ht="15.75" thickBot="1" x14ac:dyDescent="0.3">
      <c r="B6" s="32"/>
      <c r="C6" s="33"/>
      <c r="D6" s="83" t="s">
        <v>22</v>
      </c>
      <c r="E6" s="84"/>
      <c r="F6" s="34">
        <f>F4</f>
        <v>0</v>
      </c>
      <c r="G6" s="34"/>
      <c r="H6" s="35">
        <f>H4+H5</f>
        <v>0</v>
      </c>
    </row>
    <row r="7" spans="2:8" ht="15.75" thickTop="1" x14ac:dyDescent="0.25">
      <c r="B7" s="89" t="s">
        <v>25</v>
      </c>
      <c r="C7" s="28" t="s">
        <v>16</v>
      </c>
      <c r="D7" s="29" t="s">
        <v>17</v>
      </c>
      <c r="E7" s="20" t="s">
        <v>18</v>
      </c>
      <c r="F7" s="20" t="s">
        <v>19</v>
      </c>
      <c r="G7" s="20" t="s">
        <v>20</v>
      </c>
      <c r="H7" s="22" t="s">
        <v>32</v>
      </c>
    </row>
    <row r="8" spans="2:8" x14ac:dyDescent="0.25">
      <c r="B8" s="89"/>
      <c r="C8" s="91"/>
      <c r="D8" s="26"/>
      <c r="E8" s="1"/>
      <c r="F8" s="1"/>
      <c r="G8" s="1"/>
      <c r="H8" s="3"/>
    </row>
    <row r="9" spans="2:8" ht="15.75" thickBot="1" x14ac:dyDescent="0.3">
      <c r="B9" s="66"/>
      <c r="C9" s="92"/>
      <c r="D9" s="27"/>
      <c r="E9" s="4"/>
      <c r="F9" s="19" t="s">
        <v>21</v>
      </c>
      <c r="G9" s="23">
        <v>0.18</v>
      </c>
      <c r="H9" s="5">
        <f>H8*(18/100)</f>
        <v>0</v>
      </c>
    </row>
    <row r="10" spans="2:8" ht="15.75" thickBot="1" x14ac:dyDescent="0.3">
      <c r="B10" s="32"/>
      <c r="C10" s="33"/>
      <c r="D10" s="83" t="s">
        <v>22</v>
      </c>
      <c r="E10" s="84"/>
      <c r="F10" s="34">
        <f>F8</f>
        <v>0</v>
      </c>
      <c r="G10" s="34"/>
      <c r="H10" s="35">
        <f>H8+H9</f>
        <v>0</v>
      </c>
    </row>
    <row r="11" spans="2:8" ht="15.75" thickTop="1" x14ac:dyDescent="0.25">
      <c r="B11" s="89" t="s">
        <v>26</v>
      </c>
      <c r="C11" s="28" t="s">
        <v>16</v>
      </c>
      <c r="D11" s="29" t="s">
        <v>17</v>
      </c>
      <c r="E11" s="20" t="s">
        <v>18</v>
      </c>
      <c r="F11" s="20" t="s">
        <v>19</v>
      </c>
      <c r="G11" s="20" t="s">
        <v>20</v>
      </c>
      <c r="H11" s="22" t="s">
        <v>32</v>
      </c>
    </row>
    <row r="12" spans="2:8" x14ac:dyDescent="0.25">
      <c r="B12" s="89"/>
      <c r="C12" s="91"/>
      <c r="D12" s="6"/>
      <c r="E12" s="1"/>
      <c r="F12" s="1"/>
      <c r="G12" s="1"/>
      <c r="H12" s="3"/>
    </row>
    <row r="13" spans="2:8" ht="15.75" thickBot="1" x14ac:dyDescent="0.3">
      <c r="B13" s="66"/>
      <c r="C13" s="92"/>
      <c r="D13" s="7"/>
      <c r="E13" s="4"/>
      <c r="F13" s="19" t="s">
        <v>21</v>
      </c>
      <c r="G13" s="23">
        <v>0.18</v>
      </c>
      <c r="H13" s="5">
        <f>H12*(18/100)</f>
        <v>0</v>
      </c>
    </row>
    <row r="14" spans="2:8" ht="15.75" thickBot="1" x14ac:dyDescent="0.3">
      <c r="B14" s="32"/>
      <c r="C14" s="36"/>
      <c r="D14" s="90" t="s">
        <v>22</v>
      </c>
      <c r="E14" s="84"/>
      <c r="F14" s="34">
        <f>F12</f>
        <v>0</v>
      </c>
      <c r="G14" s="34"/>
      <c r="H14" s="35">
        <f>H12+H13</f>
        <v>0</v>
      </c>
    </row>
    <row r="15" spans="2:8" ht="15.75" thickTop="1" x14ac:dyDescent="0.25">
      <c r="B15" s="89" t="s">
        <v>27</v>
      </c>
      <c r="C15" s="30" t="s">
        <v>16</v>
      </c>
      <c r="D15" s="31" t="s">
        <v>17</v>
      </c>
      <c r="E15" s="20" t="s">
        <v>18</v>
      </c>
      <c r="F15" s="20" t="s">
        <v>19</v>
      </c>
      <c r="G15" s="20" t="s">
        <v>20</v>
      </c>
      <c r="H15" s="22" t="s">
        <v>32</v>
      </c>
    </row>
    <row r="16" spans="2:8" x14ac:dyDescent="0.25">
      <c r="B16" s="89"/>
      <c r="C16" s="91"/>
      <c r="D16" s="6"/>
      <c r="E16" s="1"/>
      <c r="F16" s="1"/>
      <c r="G16" s="1"/>
      <c r="H16" s="3"/>
    </row>
    <row r="17" spans="2:8" ht="15.75" thickBot="1" x14ac:dyDescent="0.3">
      <c r="B17" s="66"/>
      <c r="C17" s="92"/>
      <c r="D17" s="27"/>
      <c r="E17" s="4"/>
      <c r="F17" s="19" t="s">
        <v>21</v>
      </c>
      <c r="G17" s="23">
        <v>0.18</v>
      </c>
      <c r="H17" s="5">
        <f>H16*(18/100)</f>
        <v>0</v>
      </c>
    </row>
    <row r="18" spans="2:8" ht="15.75" thickBot="1" x14ac:dyDescent="0.3">
      <c r="B18" s="32"/>
      <c r="C18" s="33"/>
      <c r="D18" s="83" t="s">
        <v>22</v>
      </c>
      <c r="E18" s="84"/>
      <c r="F18" s="34">
        <f>F16</f>
        <v>0</v>
      </c>
      <c r="G18" s="34"/>
      <c r="H18" s="35">
        <f>H16+H17</f>
        <v>0</v>
      </c>
    </row>
    <row r="19" spans="2:8" ht="15.75" thickTop="1" x14ac:dyDescent="0.25">
      <c r="B19" s="89" t="s">
        <v>28</v>
      </c>
      <c r="C19" s="28" t="s">
        <v>16</v>
      </c>
      <c r="D19" s="29" t="s">
        <v>17</v>
      </c>
      <c r="E19" s="20" t="s">
        <v>18</v>
      </c>
      <c r="F19" s="20" t="s">
        <v>19</v>
      </c>
      <c r="G19" s="20" t="s">
        <v>20</v>
      </c>
      <c r="H19" s="22" t="s">
        <v>32</v>
      </c>
    </row>
    <row r="20" spans="2:8" x14ac:dyDescent="0.25">
      <c r="B20" s="89"/>
      <c r="C20" s="91"/>
      <c r="D20" s="26"/>
      <c r="E20" s="1"/>
      <c r="F20" s="1"/>
      <c r="G20" s="1"/>
      <c r="H20" s="3"/>
    </row>
    <row r="21" spans="2:8" ht="15.75" thickBot="1" x14ac:dyDescent="0.3">
      <c r="B21" s="66"/>
      <c r="C21" s="92"/>
      <c r="D21" s="27"/>
      <c r="E21" s="4"/>
      <c r="F21" s="19" t="s">
        <v>21</v>
      </c>
      <c r="G21" s="23">
        <v>0.18</v>
      </c>
      <c r="H21" s="5">
        <f>H20*(18/100)</f>
        <v>0</v>
      </c>
    </row>
    <row r="22" spans="2:8" ht="15.75" thickBot="1" x14ac:dyDescent="0.3">
      <c r="B22" s="32"/>
      <c r="C22" s="33"/>
      <c r="D22" s="83" t="s">
        <v>22</v>
      </c>
      <c r="E22" s="84"/>
      <c r="F22" s="34">
        <f>F20</f>
        <v>0</v>
      </c>
      <c r="G22" s="34"/>
      <c r="H22" s="35">
        <f>H20+H21</f>
        <v>0</v>
      </c>
    </row>
    <row r="23" spans="2:8" ht="15.75" thickTop="1" x14ac:dyDescent="0.25">
      <c r="B23" s="89" t="s">
        <v>29</v>
      </c>
      <c r="C23" s="28" t="s">
        <v>16</v>
      </c>
      <c r="D23" s="29" t="s">
        <v>17</v>
      </c>
      <c r="E23" s="20" t="s">
        <v>18</v>
      </c>
      <c r="F23" s="20" t="s">
        <v>19</v>
      </c>
      <c r="G23" s="20" t="s">
        <v>20</v>
      </c>
      <c r="H23" s="22" t="s">
        <v>32</v>
      </c>
    </row>
    <row r="24" spans="2:8" x14ac:dyDescent="0.25">
      <c r="B24" s="89"/>
      <c r="C24" s="91"/>
      <c r="D24" s="26"/>
      <c r="E24" s="1"/>
      <c r="F24" s="1"/>
      <c r="G24" s="1"/>
      <c r="H24" s="3"/>
    </row>
    <row r="25" spans="2:8" ht="15.75" thickBot="1" x14ac:dyDescent="0.3">
      <c r="B25" s="66"/>
      <c r="C25" s="92"/>
      <c r="D25" s="27"/>
      <c r="E25" s="4"/>
      <c r="F25" s="19" t="s">
        <v>21</v>
      </c>
      <c r="G25" s="23">
        <v>0.18</v>
      </c>
      <c r="H25" s="5">
        <f>H24*(18/100)</f>
        <v>0</v>
      </c>
    </row>
    <row r="26" spans="2:8" ht="15.75" thickBot="1" x14ac:dyDescent="0.3">
      <c r="B26" s="37"/>
      <c r="C26" s="38"/>
      <c r="D26" s="83" t="s">
        <v>22</v>
      </c>
      <c r="E26" s="84"/>
      <c r="F26" s="39">
        <f>F24</f>
        <v>0</v>
      </c>
      <c r="G26" s="39"/>
      <c r="H26" s="40">
        <f>H24+H25</f>
        <v>0</v>
      </c>
    </row>
    <row r="27" spans="2:8" ht="20.25" thickTop="1" thickBot="1" x14ac:dyDescent="0.3">
      <c r="B27" s="102"/>
      <c r="C27" s="102"/>
      <c r="D27" s="93" t="s">
        <v>31</v>
      </c>
      <c r="E27" s="94"/>
      <c r="F27" s="99">
        <f>F6+F10+F14+F18+F22+F26</f>
        <v>0</v>
      </c>
      <c r="G27" s="41"/>
      <c r="H27" s="41">
        <f>H4+H8+H12+H16+H20+H24</f>
        <v>0</v>
      </c>
    </row>
    <row r="28" spans="2:8" ht="20.25" thickTop="1" thickBot="1" x14ac:dyDescent="0.3">
      <c r="B28" s="103"/>
      <c r="C28" s="103"/>
      <c r="D28" s="95"/>
      <c r="E28" s="96"/>
      <c r="F28" s="100"/>
      <c r="G28" s="42">
        <v>0.18</v>
      </c>
      <c r="H28" s="41">
        <f>H5+H9+H13+H17+H21+H25</f>
        <v>0</v>
      </c>
    </row>
    <row r="29" spans="2:8" ht="20.25" thickTop="1" thickBot="1" x14ac:dyDescent="0.3">
      <c r="B29" s="104"/>
      <c r="C29" s="104"/>
      <c r="D29" s="97"/>
      <c r="E29" s="98"/>
      <c r="F29" s="101"/>
      <c r="G29" s="43"/>
      <c r="H29" s="41">
        <f>H27+H28</f>
        <v>0</v>
      </c>
    </row>
    <row r="30" spans="2:8" ht="15.75" thickTop="1" x14ac:dyDescent="0.25"/>
  </sheetData>
  <mergeCells count="23">
    <mergeCell ref="D27:E29"/>
    <mergeCell ref="F27:F29"/>
    <mergeCell ref="B27:B29"/>
    <mergeCell ref="C27:C29"/>
    <mergeCell ref="B23:B25"/>
    <mergeCell ref="D26:E26"/>
    <mergeCell ref="C24:C25"/>
    <mergeCell ref="D22:E22"/>
    <mergeCell ref="D6:E6"/>
    <mergeCell ref="B2:H2"/>
    <mergeCell ref="B3:B5"/>
    <mergeCell ref="B7:B9"/>
    <mergeCell ref="D10:E10"/>
    <mergeCell ref="B11:B13"/>
    <mergeCell ref="D14:E14"/>
    <mergeCell ref="B15:B17"/>
    <mergeCell ref="D18:E18"/>
    <mergeCell ref="B19:B21"/>
    <mergeCell ref="C4:C5"/>
    <mergeCell ref="C8:C9"/>
    <mergeCell ref="C12:C13"/>
    <mergeCell ref="C16:C17"/>
    <mergeCell ref="C20:C21"/>
  </mergeCells>
  <pageMargins left="0.7" right="0.7" top="0.75" bottom="0.75" header="0.3" footer="0.3"/>
  <pageSetup paperSize="9" scale="7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H26"/>
  <sheetViews>
    <sheetView view="pageBreakPreview" zoomScale="60" zoomScaleNormal="100" workbookViewId="0">
      <selection activeCell="E17" sqref="E17"/>
    </sheetView>
  </sheetViews>
  <sheetFormatPr defaultColWidth="8.85546875" defaultRowHeight="15" x14ac:dyDescent="0.25"/>
  <cols>
    <col min="1" max="2" width="8.85546875" style="16"/>
    <col min="3" max="3" width="18.7109375" style="16" customWidth="1"/>
    <col min="4" max="4" width="11.7109375" style="16" customWidth="1"/>
    <col min="5" max="5" width="12.7109375" style="16" customWidth="1"/>
    <col min="6" max="6" width="18" style="16" customWidth="1"/>
    <col min="7" max="7" width="14.28515625" style="16" customWidth="1"/>
    <col min="8" max="8" width="23.140625" style="16" customWidth="1"/>
    <col min="9" max="16384" width="8.85546875" style="16"/>
  </cols>
  <sheetData>
    <row r="1" spans="2:8" ht="15.75" thickBot="1" x14ac:dyDescent="0.3"/>
    <row r="2" spans="2:8" ht="19.5" thickBot="1" x14ac:dyDescent="0.3">
      <c r="B2" s="85" t="s">
        <v>33</v>
      </c>
      <c r="C2" s="86"/>
      <c r="D2" s="86"/>
      <c r="E2" s="86"/>
      <c r="F2" s="86"/>
      <c r="G2" s="86"/>
      <c r="H2" s="87"/>
    </row>
    <row r="3" spans="2:8" x14ac:dyDescent="0.25">
      <c r="B3" s="88" t="s">
        <v>36</v>
      </c>
      <c r="C3" s="24" t="s">
        <v>16</v>
      </c>
      <c r="D3" s="25" t="s">
        <v>17</v>
      </c>
      <c r="E3" s="21" t="s">
        <v>18</v>
      </c>
      <c r="F3" s="21" t="s">
        <v>19</v>
      </c>
      <c r="G3" s="21" t="s">
        <v>20</v>
      </c>
      <c r="H3" s="22" t="s">
        <v>32</v>
      </c>
    </row>
    <row r="4" spans="2:8" x14ac:dyDescent="0.25">
      <c r="B4" s="89"/>
      <c r="C4" s="91"/>
      <c r="D4" s="26"/>
      <c r="E4" s="1"/>
      <c r="F4" s="1"/>
      <c r="G4" s="1"/>
      <c r="H4" s="3"/>
    </row>
    <row r="5" spans="2:8" ht="15.75" thickBot="1" x14ac:dyDescent="0.3">
      <c r="B5" s="66"/>
      <c r="C5" s="92"/>
      <c r="D5" s="27"/>
      <c r="E5" s="4"/>
      <c r="F5" s="19" t="s">
        <v>21</v>
      </c>
      <c r="G5" s="23">
        <v>0.18</v>
      </c>
      <c r="H5" s="5">
        <f>H4*(18/100)</f>
        <v>0</v>
      </c>
    </row>
    <row r="6" spans="2:8" ht="15.75" thickBot="1" x14ac:dyDescent="0.3">
      <c r="B6" s="49"/>
      <c r="C6" s="50"/>
      <c r="D6" s="105" t="s">
        <v>34</v>
      </c>
      <c r="E6" s="106"/>
      <c r="F6" s="51">
        <f>F4</f>
        <v>0</v>
      </c>
      <c r="G6" s="51"/>
      <c r="H6" s="52">
        <f>H4+H5</f>
        <v>0</v>
      </c>
    </row>
    <row r="8" spans="2:8" ht="15.75" thickBot="1" x14ac:dyDescent="0.3"/>
    <row r="9" spans="2:8" ht="15.75" thickBot="1" x14ac:dyDescent="0.3">
      <c r="B9" s="13" t="s">
        <v>0</v>
      </c>
      <c r="C9" s="11" t="s">
        <v>35</v>
      </c>
    </row>
    <row r="10" spans="2:8" x14ac:dyDescent="0.25">
      <c r="B10" s="46">
        <v>2022</v>
      </c>
      <c r="C10" s="47"/>
    </row>
    <row r="11" spans="2:8" x14ac:dyDescent="0.25">
      <c r="B11" s="45">
        <v>2023</v>
      </c>
      <c r="C11" s="44"/>
    </row>
    <row r="12" spans="2:8" x14ac:dyDescent="0.25">
      <c r="B12" s="46">
        <v>2024</v>
      </c>
      <c r="C12" s="44"/>
    </row>
    <row r="13" spans="2:8" x14ac:dyDescent="0.25">
      <c r="B13" s="45">
        <v>2025</v>
      </c>
      <c r="C13" s="44"/>
    </row>
    <row r="14" spans="2:8" x14ac:dyDescent="0.25">
      <c r="B14" s="46">
        <v>2026</v>
      </c>
      <c r="C14" s="44"/>
    </row>
    <row r="15" spans="2:8" x14ac:dyDescent="0.25">
      <c r="B15" s="45">
        <v>2027</v>
      </c>
      <c r="C15" s="44"/>
    </row>
    <row r="16" spans="2:8" x14ac:dyDescent="0.25">
      <c r="B16" s="46">
        <v>2028</v>
      </c>
      <c r="C16" s="44"/>
    </row>
    <row r="17" spans="2:3" x14ac:dyDescent="0.25">
      <c r="B17" s="45">
        <v>2029</v>
      </c>
      <c r="C17" s="44"/>
    </row>
    <row r="18" spans="2:3" x14ac:dyDescent="0.25">
      <c r="B18" s="46">
        <v>2030</v>
      </c>
      <c r="C18" s="44"/>
    </row>
    <row r="19" spans="2:3" x14ac:dyDescent="0.25">
      <c r="B19" s="45">
        <v>2031</v>
      </c>
      <c r="C19" s="44"/>
    </row>
    <row r="20" spans="2:3" x14ac:dyDescent="0.25">
      <c r="B20" s="46">
        <v>2032</v>
      </c>
      <c r="C20" s="44"/>
    </row>
    <row r="21" spans="2:3" x14ac:dyDescent="0.25">
      <c r="B21" s="45">
        <v>2033</v>
      </c>
      <c r="C21" s="44"/>
    </row>
    <row r="22" spans="2:3" x14ac:dyDescent="0.25">
      <c r="B22" s="46">
        <v>2034</v>
      </c>
      <c r="C22" s="44"/>
    </row>
    <row r="23" spans="2:3" x14ac:dyDescent="0.25">
      <c r="B23" s="45">
        <v>2035</v>
      </c>
      <c r="C23" s="44"/>
    </row>
    <row r="24" spans="2:3" x14ac:dyDescent="0.25">
      <c r="B24" s="46">
        <v>2036</v>
      </c>
      <c r="C24" s="44"/>
    </row>
    <row r="25" spans="2:3" ht="15.75" thickBot="1" x14ac:dyDescent="0.3">
      <c r="B25" s="45">
        <v>2037</v>
      </c>
      <c r="C25" s="48"/>
    </row>
    <row r="26" spans="2:3" ht="15.75" thickBot="1" x14ac:dyDescent="0.3">
      <c r="B26" s="13" t="s">
        <v>30</v>
      </c>
      <c r="C26" s="11">
        <f>SUM(C10:C25)</f>
        <v>0</v>
      </c>
    </row>
  </sheetData>
  <mergeCells count="4">
    <mergeCell ref="B2:H2"/>
    <mergeCell ref="B3:B5"/>
    <mergeCell ref="C4:C5"/>
    <mergeCell ref="D6:E6"/>
  </mergeCells>
  <pageMargins left="0.7" right="0.7" top="0.75" bottom="0.75" header="0.3" footer="0.3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D15"/>
  <sheetViews>
    <sheetView workbookViewId="0">
      <selection activeCell="M35" sqref="M35"/>
    </sheetView>
  </sheetViews>
  <sheetFormatPr defaultColWidth="8.85546875" defaultRowHeight="15" x14ac:dyDescent="0.25"/>
  <cols>
    <col min="1" max="1" width="8.85546875" style="16"/>
    <col min="2" max="2" width="15.5703125" style="16" customWidth="1"/>
    <col min="3" max="3" width="15.7109375" style="16" customWidth="1"/>
    <col min="4" max="4" width="15.42578125" style="16" customWidth="1"/>
    <col min="5" max="16384" width="8.85546875" style="16"/>
  </cols>
  <sheetData>
    <row r="1" spans="2:4" ht="15.75" thickBot="1" x14ac:dyDescent="0.3"/>
    <row r="2" spans="2:4" ht="15.75" thickBot="1" x14ac:dyDescent="0.3">
      <c r="B2" s="13" t="s">
        <v>37</v>
      </c>
      <c r="C2" s="13" t="s">
        <v>38</v>
      </c>
      <c r="D2" s="11" t="s">
        <v>39</v>
      </c>
    </row>
    <row r="3" spans="2:4" x14ac:dyDescent="0.25">
      <c r="B3" s="46"/>
      <c r="C3" s="46"/>
      <c r="D3" s="47"/>
    </row>
    <row r="4" spans="2:4" x14ac:dyDescent="0.25">
      <c r="B4" s="45"/>
      <c r="C4" s="45"/>
      <c r="D4" s="44"/>
    </row>
    <row r="5" spans="2:4" x14ac:dyDescent="0.25">
      <c r="B5" s="45"/>
      <c r="C5" s="45"/>
      <c r="D5" s="44"/>
    </row>
    <row r="6" spans="2:4" x14ac:dyDescent="0.25">
      <c r="B6" s="45"/>
      <c r="C6" s="45"/>
      <c r="D6" s="44"/>
    </row>
    <row r="7" spans="2:4" x14ac:dyDescent="0.25">
      <c r="B7" s="45"/>
      <c r="C7" s="45"/>
      <c r="D7" s="44"/>
    </row>
    <row r="8" spans="2:4" x14ac:dyDescent="0.25">
      <c r="B8" s="45"/>
      <c r="C8" s="45"/>
      <c r="D8" s="44"/>
    </row>
    <row r="9" spans="2:4" x14ac:dyDescent="0.25">
      <c r="B9" s="45"/>
      <c r="C9" s="45"/>
      <c r="D9" s="44"/>
    </row>
    <row r="10" spans="2:4" x14ac:dyDescent="0.25">
      <c r="B10" s="45"/>
      <c r="C10" s="45"/>
      <c r="D10" s="44"/>
    </row>
    <row r="11" spans="2:4" x14ac:dyDescent="0.25">
      <c r="B11" s="45"/>
      <c r="C11" s="45"/>
      <c r="D11" s="44"/>
    </row>
    <row r="12" spans="2:4" x14ac:dyDescent="0.25">
      <c r="B12" s="45"/>
      <c r="C12" s="45"/>
      <c r="D12" s="44"/>
    </row>
    <row r="13" spans="2:4" x14ac:dyDescent="0.25">
      <c r="B13" s="45"/>
      <c r="C13" s="45"/>
      <c r="D13" s="44"/>
    </row>
    <row r="14" spans="2:4" x14ac:dyDescent="0.25">
      <c r="B14" s="45"/>
      <c r="C14" s="45"/>
      <c r="D14" s="44"/>
    </row>
    <row r="15" spans="2:4" ht="15.75" thickBot="1" x14ac:dyDescent="0.3">
      <c r="B15" s="53"/>
      <c r="C15" s="53"/>
      <c r="D15" s="5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Daire Başkanlıkları-Hukuk Mşv.</vt:lpstr>
      <vt:lpstr>Akademik Birimler</vt:lpstr>
      <vt:lpstr>Yapı İşleri ve Teknik D.B.-1</vt:lpstr>
      <vt:lpstr>Yapı İşleri ve Teknik D.B.-2</vt:lpstr>
      <vt:lpstr>Yapı İşleri ve Teknik D.B.-3</vt:lpstr>
      <vt:lpstr>Yapı İşleri ve Teknik D.B.-4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VERİM-Yunus AKSU</dc:creator>
  <cp:lastModifiedBy>ISUBU</cp:lastModifiedBy>
  <cp:lastPrinted>2022-02-17T14:04:15Z</cp:lastPrinted>
  <dcterms:created xsi:type="dcterms:W3CDTF">2015-06-05T18:19:34Z</dcterms:created>
  <dcterms:modified xsi:type="dcterms:W3CDTF">2022-02-18T05:20:50Z</dcterms:modified>
</cp:coreProperties>
</file>