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8_{A1ACD5EF-9AAF-46A1-8F6D-AD56A7D87DEF}" xr6:coauthVersionLast="45" xr6:coauthVersionMax="45" xr10:uidLastSave="{00000000-0000-0000-0000-000000000000}"/>
  <bookViews>
    <workbookView xWindow="28680" yWindow="-120" windowWidth="29040" windowHeight="15720" tabRatio="881" xr2:uid="{00000000-000D-0000-FFFF-FFFF00000000}"/>
  </bookViews>
  <sheets>
    <sheet name="AÇIKLAMA 2026" sheetId="22" r:id="rId1"/>
    <sheet name="D.1" sheetId="23" r:id="rId2"/>
    <sheet name="D.2" sheetId="24" r:id="rId3"/>
    <sheet name="D.3" sheetId="25" r:id="rId4"/>
    <sheet name="D.4" sheetId="26" r:id="rId5"/>
    <sheet name="D.5" sheetId="27" r:id="rId6"/>
    <sheet name="D.6" sheetId="28" r:id="rId7"/>
    <sheet name="D.7" sheetId="29" r:id="rId8"/>
    <sheet name="D.8" sheetId="30" r:id="rId9"/>
    <sheet name="D.9" sheetId="31" r:id="rId10"/>
    <sheet name="D.10" sheetId="32" r:id="rId11"/>
    <sheet name="1-FORM 10" sheetId="1" r:id="rId12"/>
    <sheet name="2-FORM 11" sheetId="2" r:id="rId13"/>
    <sheet name="3-FORM 17" sheetId="3" r:id="rId14"/>
    <sheet name="4-FORM 18" sheetId="4" r:id="rId15"/>
    <sheet name="5-FORM 19-1" sheetId="5" r:id="rId16"/>
    <sheet name="6-FORM 19-2" sheetId="6" r:id="rId17"/>
    <sheet name="7-FORM 20" sheetId="7" r:id="rId18"/>
    <sheet name="8-FORM 27(1)" sheetId="8" r:id="rId19"/>
    <sheet name="9-FORM 27(2)" sheetId="9" r:id="rId20"/>
    <sheet name="10-FORM 27 (3)" sheetId="10" r:id="rId21"/>
    <sheet name="11-FORM 27(4)" sheetId="11" r:id="rId22"/>
    <sheet name="12-FORM 27(5)" sheetId="12" r:id="rId23"/>
    <sheet name="13-FORM 27(6)" sheetId="13" r:id="rId24"/>
    <sheet name="14-FORM 26(7)" sheetId="14" r:id="rId25"/>
    <sheet name="15-FORM 27(8)" sheetId="15" r:id="rId26"/>
    <sheet name="16-FORM 27(9)" sheetId="16" r:id="rId27"/>
    <sheet name="17-FORM 23" sheetId="17" r:id="rId28"/>
    <sheet name="18-FORM 28(1)" sheetId="18" r:id="rId29"/>
    <sheet name="19-FORM 28(2)" sheetId="19" r:id="rId30"/>
    <sheet name="21-FORM 28(3)" sheetId="21" r:id="rId31"/>
  </sheets>
  <definedNames>
    <definedName name="ButceYil">'1-FORM 10'!$D$4</definedName>
    <definedName name="ButceYili">'18-FORM 28(1)'!$A$4</definedName>
    <definedName name="DonerSermaye">#REF!</definedName>
    <definedName name="DonerSermayeAdi">'18-FORM 28(1)'!$A$6</definedName>
    <definedName name="KurumAd">'3-FORM 17'!$B$5</definedName>
    <definedName name="KurumAdi">'17-FORM 23'!$B$1</definedName>
    <definedName name="_xlnm.Print_Area" localSheetId="22">'12-FORM 27(5)'!$A$1:$H$26</definedName>
    <definedName name="_xlnm.Print_Area" localSheetId="11">'1-FORM 10'!$A$1:$I$85</definedName>
    <definedName name="_xlnm.Print_Area" localSheetId="14">'4-FORM 18'!$A$1:$H$13</definedName>
    <definedName name="Yil">'17-FORM 23'!$D$1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8" i="21" l="1"/>
  <c r="D38" i="21"/>
  <c r="C38" i="21"/>
  <c r="B38" i="21"/>
  <c r="E34" i="21"/>
  <c r="D34" i="21"/>
  <c r="C34" i="21"/>
  <c r="B34" i="21"/>
  <c r="E30" i="21"/>
  <c r="D30" i="21"/>
  <c r="C30" i="21"/>
  <c r="B30" i="21"/>
  <c r="E18" i="21"/>
  <c r="D18" i="21"/>
  <c r="C18" i="21"/>
  <c r="B18" i="21"/>
  <c r="E14" i="21"/>
  <c r="D14" i="21"/>
  <c r="C14" i="21"/>
  <c r="B14" i="21"/>
  <c r="E10" i="21"/>
  <c r="D10" i="21"/>
  <c r="C10" i="21"/>
  <c r="B10" i="21"/>
  <c r="E9" i="21"/>
  <c r="D9" i="21"/>
  <c r="C9" i="21"/>
  <c r="B9" i="21"/>
  <c r="A6" i="21"/>
  <c r="A5" i="21"/>
  <c r="J37" i="19"/>
  <c r="I37" i="19"/>
  <c r="H37" i="19"/>
  <c r="G37" i="19"/>
  <c r="F37" i="19"/>
  <c r="E37" i="19"/>
  <c r="C22" i="19"/>
  <c r="J19" i="19"/>
  <c r="I19" i="19"/>
  <c r="H19" i="19"/>
  <c r="G19" i="19"/>
  <c r="F19" i="19"/>
  <c r="E19" i="19"/>
  <c r="C5" i="19"/>
  <c r="C4" i="19"/>
  <c r="M40" i="18"/>
  <c r="M41" i="18" s="1"/>
  <c r="L40" i="18"/>
  <c r="L41" i="18" s="1"/>
  <c r="K40" i="18"/>
  <c r="K41" i="18" s="1"/>
  <c r="J40" i="18"/>
  <c r="J41" i="18" s="1"/>
  <c r="I40" i="18"/>
  <c r="I41" i="18" s="1"/>
  <c r="H40" i="18"/>
  <c r="H41" i="18" s="1"/>
  <c r="G40" i="18"/>
  <c r="G41" i="18" s="1"/>
  <c r="F40" i="18"/>
  <c r="F41" i="18" s="1"/>
  <c r="F111" i="17"/>
  <c r="E111" i="17"/>
  <c r="D111" i="17"/>
  <c r="C111" i="17"/>
  <c r="B111" i="17"/>
  <c r="F107" i="17"/>
  <c r="E107" i="17"/>
  <c r="D107" i="17"/>
  <c r="C107" i="17"/>
  <c r="B107" i="17"/>
  <c r="F96" i="17"/>
  <c r="E96" i="17"/>
  <c r="D96" i="17"/>
  <c r="C96" i="17"/>
  <c r="B96" i="17"/>
  <c r="F87" i="17"/>
  <c r="E87" i="17"/>
  <c r="D87" i="17"/>
  <c r="C87" i="17"/>
  <c r="B87" i="17"/>
  <c r="F80" i="17"/>
  <c r="E80" i="17"/>
  <c r="D80" i="17"/>
  <c r="C80" i="17"/>
  <c r="B80" i="17"/>
  <c r="F70" i="17"/>
  <c r="E70" i="17"/>
  <c r="D70" i="17"/>
  <c r="C70" i="17"/>
  <c r="B70" i="17"/>
  <c r="F64" i="17"/>
  <c r="E64" i="17"/>
  <c r="D64" i="17"/>
  <c r="C64" i="17"/>
  <c r="B64" i="17"/>
  <c r="F60" i="17"/>
  <c r="E60" i="17"/>
  <c r="D60" i="17"/>
  <c r="C60" i="17"/>
  <c r="B60" i="17"/>
  <c r="F55" i="17"/>
  <c r="E55" i="17"/>
  <c r="D55" i="17"/>
  <c r="C55" i="17"/>
  <c r="B55" i="17"/>
  <c r="F45" i="17"/>
  <c r="E45" i="17"/>
  <c r="D45" i="17"/>
  <c r="C45" i="17"/>
  <c r="B45" i="17"/>
  <c r="F41" i="17"/>
  <c r="E41" i="17"/>
  <c r="D41" i="17"/>
  <c r="C41" i="17"/>
  <c r="B41" i="17"/>
  <c r="F38" i="17"/>
  <c r="E38" i="17"/>
  <c r="D38" i="17"/>
  <c r="C38" i="17"/>
  <c r="B38" i="17"/>
  <c r="F35" i="17"/>
  <c r="E35" i="17"/>
  <c r="D35" i="17"/>
  <c r="C35" i="17"/>
  <c r="B35" i="17"/>
  <c r="F32" i="17"/>
  <c r="E32" i="17"/>
  <c r="D32" i="17"/>
  <c r="C32" i="17"/>
  <c r="B32" i="17"/>
  <c r="F29" i="17"/>
  <c r="E29" i="17"/>
  <c r="D29" i="17"/>
  <c r="C29" i="17"/>
  <c r="B29" i="17"/>
  <c r="F26" i="17"/>
  <c r="E26" i="17"/>
  <c r="D26" i="17"/>
  <c r="C26" i="17"/>
  <c r="B26" i="17"/>
  <c r="F9" i="17"/>
  <c r="E9" i="17"/>
  <c r="D9" i="17"/>
  <c r="C9" i="17"/>
  <c r="B9" i="17"/>
  <c r="G19" i="12"/>
  <c r="F19" i="12"/>
  <c r="G15" i="12"/>
  <c r="F15" i="12"/>
  <c r="G9" i="12"/>
  <c r="F9" i="12"/>
  <c r="F8" i="12" s="1"/>
  <c r="S36" i="11"/>
  <c r="R36" i="11"/>
  <c r="Q36" i="11"/>
  <c r="P36" i="11"/>
  <c r="O36" i="11"/>
  <c r="N36" i="11"/>
  <c r="M36" i="11"/>
  <c r="L36" i="11"/>
  <c r="K36" i="11"/>
  <c r="J36" i="11"/>
  <c r="I36" i="11"/>
  <c r="H36" i="11"/>
  <c r="G36" i="11"/>
  <c r="F36" i="11"/>
  <c r="E36" i="11"/>
  <c r="D36" i="11"/>
  <c r="T35" i="11"/>
  <c r="T34" i="11"/>
  <c r="T33" i="11"/>
  <c r="T32" i="11"/>
  <c r="T31" i="11"/>
  <c r="T30" i="11"/>
  <c r="T29" i="11"/>
  <c r="T28" i="11"/>
  <c r="S27" i="11"/>
  <c r="R27" i="11"/>
  <c r="Q27" i="11"/>
  <c r="P27" i="11"/>
  <c r="O27" i="11"/>
  <c r="N27" i="11"/>
  <c r="M27" i="11"/>
  <c r="L27" i="11"/>
  <c r="K27" i="11"/>
  <c r="J27" i="11"/>
  <c r="I27" i="11"/>
  <c r="H27" i="11"/>
  <c r="G27" i="11"/>
  <c r="F27" i="11"/>
  <c r="E27" i="11"/>
  <c r="D27" i="11"/>
  <c r="T26" i="11"/>
  <c r="T25" i="11"/>
  <c r="T24" i="11"/>
  <c r="T23" i="11"/>
  <c r="T22" i="11"/>
  <c r="T21" i="11"/>
  <c r="T20" i="11"/>
  <c r="T19" i="11"/>
  <c r="S18" i="11"/>
  <c r="S37" i="11" s="1"/>
  <c r="R18" i="11"/>
  <c r="Q18" i="11"/>
  <c r="Q37" i="11" s="1"/>
  <c r="P18" i="11"/>
  <c r="P37" i="11" s="1"/>
  <c r="O18" i="11"/>
  <c r="O37" i="11" s="1"/>
  <c r="N18" i="11"/>
  <c r="M18" i="11"/>
  <c r="M37" i="11" s="1"/>
  <c r="L18" i="11"/>
  <c r="L37" i="11" s="1"/>
  <c r="K18" i="11"/>
  <c r="K37" i="11" s="1"/>
  <c r="J18" i="11"/>
  <c r="I18" i="11"/>
  <c r="I37" i="11" s="1"/>
  <c r="H18" i="11"/>
  <c r="H37" i="11" s="1"/>
  <c r="G18" i="11"/>
  <c r="G37" i="11" s="1"/>
  <c r="F18" i="11"/>
  <c r="E18" i="11"/>
  <c r="E37" i="11" s="1"/>
  <c r="D18" i="11"/>
  <c r="D37" i="11" s="1"/>
  <c r="T17" i="11"/>
  <c r="T16" i="11"/>
  <c r="T15" i="11"/>
  <c r="T14" i="11"/>
  <c r="T13" i="11"/>
  <c r="T12" i="11"/>
  <c r="T11" i="11"/>
  <c r="T10" i="11"/>
  <c r="P35" i="10"/>
  <c r="O35" i="10"/>
  <c r="N35" i="10"/>
  <c r="M35" i="10"/>
  <c r="L35" i="10"/>
  <c r="K35" i="10"/>
  <c r="J35" i="10"/>
  <c r="I35" i="10"/>
  <c r="H35" i="10"/>
  <c r="G35" i="10"/>
  <c r="F35" i="10"/>
  <c r="E35" i="10"/>
  <c r="D35" i="10"/>
  <c r="Q34" i="10"/>
  <c r="Q33" i="10"/>
  <c r="Q32" i="10"/>
  <c r="Q31" i="10"/>
  <c r="Q30" i="10"/>
  <c r="Q29" i="10"/>
  <c r="Q28" i="10"/>
  <c r="Q27" i="10"/>
  <c r="P26" i="10"/>
  <c r="O26" i="10"/>
  <c r="N26" i="10"/>
  <c r="M26" i="10"/>
  <c r="L26" i="10"/>
  <c r="K26" i="10"/>
  <c r="J26" i="10"/>
  <c r="I26" i="10"/>
  <c r="H26" i="10"/>
  <c r="G26" i="10"/>
  <c r="F26" i="10"/>
  <c r="E26" i="10"/>
  <c r="D26" i="10"/>
  <c r="Q25" i="10"/>
  <c r="Q24" i="10"/>
  <c r="Q23" i="10"/>
  <c r="Q22" i="10"/>
  <c r="Q21" i="10"/>
  <c r="Q20" i="10"/>
  <c r="Q19" i="10"/>
  <c r="Q18" i="10"/>
  <c r="P17" i="10"/>
  <c r="P36" i="10" s="1"/>
  <c r="O17" i="10"/>
  <c r="N17" i="10"/>
  <c r="M17" i="10"/>
  <c r="L17" i="10"/>
  <c r="L36" i="10" s="1"/>
  <c r="K17" i="10"/>
  <c r="J17" i="10"/>
  <c r="I17" i="10"/>
  <c r="H17" i="10"/>
  <c r="G17" i="10"/>
  <c r="G36" i="10" s="1"/>
  <c r="F17" i="10"/>
  <c r="E17" i="10"/>
  <c r="D17" i="10"/>
  <c r="D36" i="10" s="1"/>
  <c r="Q16" i="10"/>
  <c r="Q15" i="10"/>
  <c r="Q14" i="10"/>
  <c r="Q13" i="10"/>
  <c r="Q12" i="10"/>
  <c r="Q11" i="10"/>
  <c r="Q10" i="10"/>
  <c r="Q9" i="10"/>
  <c r="J35" i="9"/>
  <c r="I35" i="9"/>
  <c r="H35" i="9"/>
  <c r="G35" i="9"/>
  <c r="F35" i="9"/>
  <c r="E35" i="9"/>
  <c r="D35" i="9"/>
  <c r="K34" i="9"/>
  <c r="K33" i="9"/>
  <c r="K32" i="9"/>
  <c r="K31" i="9"/>
  <c r="K30" i="9"/>
  <c r="K29" i="9"/>
  <c r="K28" i="9"/>
  <c r="K27" i="9"/>
  <c r="J26" i="9"/>
  <c r="I26" i="9"/>
  <c r="H26" i="9"/>
  <c r="G26" i="9"/>
  <c r="F26" i="9"/>
  <c r="E26" i="9"/>
  <c r="D26" i="9"/>
  <c r="K25" i="9"/>
  <c r="K24" i="9"/>
  <c r="K23" i="9"/>
  <c r="K22" i="9"/>
  <c r="K21" i="9"/>
  <c r="K20" i="9"/>
  <c r="K19" i="9"/>
  <c r="K18" i="9"/>
  <c r="J17" i="9"/>
  <c r="J36" i="9" s="1"/>
  <c r="I17" i="9"/>
  <c r="H17" i="9"/>
  <c r="G17" i="9"/>
  <c r="G36" i="9" s="1"/>
  <c r="F17" i="9"/>
  <c r="E17" i="9"/>
  <c r="D17" i="9"/>
  <c r="K16" i="9"/>
  <c r="K15" i="9"/>
  <c r="K14" i="9"/>
  <c r="K13" i="9"/>
  <c r="K12" i="9"/>
  <c r="K11" i="9"/>
  <c r="K10" i="9"/>
  <c r="K9" i="9"/>
  <c r="L1" i="7"/>
  <c r="R34" i="5"/>
  <c r="Q34" i="5"/>
  <c r="N34" i="5"/>
  <c r="M34" i="5"/>
  <c r="L34" i="5"/>
  <c r="K34" i="5"/>
  <c r="J34" i="5"/>
  <c r="H34" i="5"/>
  <c r="G34" i="5"/>
  <c r="F34" i="5"/>
  <c r="E34" i="5"/>
  <c r="D34" i="5"/>
  <c r="S33" i="5"/>
  <c r="P33" i="5"/>
  <c r="O33" i="5"/>
  <c r="I33" i="5"/>
  <c r="S32" i="5"/>
  <c r="O32" i="5"/>
  <c r="I32" i="5"/>
  <c r="S31" i="5"/>
  <c r="O31" i="5"/>
  <c r="I31" i="5"/>
  <c r="P31" i="5" s="1"/>
  <c r="T31" i="5" s="1"/>
  <c r="S30" i="5"/>
  <c r="O30" i="5"/>
  <c r="I30" i="5"/>
  <c r="P30" i="5" s="1"/>
  <c r="S29" i="5"/>
  <c r="O29" i="5"/>
  <c r="I29" i="5"/>
  <c r="S28" i="5"/>
  <c r="O28" i="5"/>
  <c r="I28" i="5"/>
  <c r="S27" i="5"/>
  <c r="O27" i="5"/>
  <c r="I27" i="5"/>
  <c r="S26" i="5"/>
  <c r="O26" i="5"/>
  <c r="I26" i="5"/>
  <c r="S25" i="5"/>
  <c r="O25" i="5"/>
  <c r="I25" i="5"/>
  <c r="P25" i="5" s="1"/>
  <c r="T25" i="5" s="1"/>
  <c r="S24" i="5"/>
  <c r="O24" i="5"/>
  <c r="I24" i="5"/>
  <c r="S23" i="5"/>
  <c r="O23" i="5"/>
  <c r="I23" i="5"/>
  <c r="P23" i="5" s="1"/>
  <c r="T23" i="5" s="1"/>
  <c r="S22" i="5"/>
  <c r="O22" i="5"/>
  <c r="I22" i="5"/>
  <c r="S21" i="5"/>
  <c r="O21" i="5"/>
  <c r="I21" i="5"/>
  <c r="P21" i="5" s="1"/>
  <c r="T21" i="5" s="1"/>
  <c r="S20" i="5"/>
  <c r="O20" i="5"/>
  <c r="I20" i="5"/>
  <c r="S19" i="5"/>
  <c r="O19" i="5"/>
  <c r="I19" i="5"/>
  <c r="P19" i="5" s="1"/>
  <c r="T19" i="5" s="1"/>
  <c r="S18" i="5"/>
  <c r="O18" i="5"/>
  <c r="I18" i="5"/>
  <c r="S17" i="5"/>
  <c r="O17" i="5"/>
  <c r="I17" i="5"/>
  <c r="P17" i="5" s="1"/>
  <c r="T17" i="5" s="1"/>
  <c r="S16" i="5"/>
  <c r="O16" i="5"/>
  <c r="I16" i="5"/>
  <c r="S15" i="5"/>
  <c r="O15" i="5"/>
  <c r="I15" i="5"/>
  <c r="S14" i="5"/>
  <c r="O14" i="5"/>
  <c r="I14" i="5"/>
  <c r="S13" i="5"/>
  <c r="O13" i="5"/>
  <c r="I13" i="5"/>
  <c r="P13" i="5" s="1"/>
  <c r="T13" i="5" s="1"/>
  <c r="S12" i="5"/>
  <c r="O12" i="5"/>
  <c r="I12" i="5"/>
  <c r="S11" i="5"/>
  <c r="O11" i="5"/>
  <c r="I11" i="5"/>
  <c r="S10" i="5"/>
  <c r="O10" i="5"/>
  <c r="I10" i="5"/>
  <c r="P10" i="5" s="1"/>
  <c r="T10" i="5" s="1"/>
  <c r="S9" i="5"/>
  <c r="O9" i="5"/>
  <c r="I9" i="5"/>
  <c r="P9" i="5" s="1"/>
  <c r="B3" i="5"/>
  <c r="C3" i="4"/>
  <c r="M16" i="3"/>
  <c r="K16" i="3"/>
  <c r="I16" i="3"/>
  <c r="G16" i="3"/>
  <c r="K11" i="3"/>
  <c r="J11" i="3"/>
  <c r="I11" i="3"/>
  <c r="A8" i="3"/>
  <c r="I10" i="1"/>
  <c r="H10" i="1"/>
  <c r="C22" i="21" l="1"/>
  <c r="I36" i="9"/>
  <c r="I36" i="10"/>
  <c r="E25" i="17"/>
  <c r="E52" i="17" s="1"/>
  <c r="B42" i="21"/>
  <c r="T30" i="5"/>
  <c r="F25" i="17"/>
  <c r="F52" i="17" s="1"/>
  <c r="P16" i="5"/>
  <c r="T16" i="5" s="1"/>
  <c r="P20" i="5"/>
  <c r="T20" i="5" s="1"/>
  <c r="P24" i="5"/>
  <c r="P28" i="5"/>
  <c r="T28" i="5" s="1"/>
  <c r="B22" i="21"/>
  <c r="G8" i="12"/>
  <c r="B25" i="17"/>
  <c r="B52" i="17" s="1"/>
  <c r="P29" i="5"/>
  <c r="T29" i="5" s="1"/>
  <c r="H36" i="9"/>
  <c r="K36" i="10"/>
  <c r="N36" i="10"/>
  <c r="C42" i="21"/>
  <c r="P32" i="5"/>
  <c r="T32" i="5" s="1"/>
  <c r="K17" i="9"/>
  <c r="K35" i="9"/>
  <c r="Q26" i="10"/>
  <c r="J36" i="10"/>
  <c r="T27" i="11"/>
  <c r="T36" i="11"/>
  <c r="J37" i="11"/>
  <c r="E101" i="17"/>
  <c r="D22" i="21"/>
  <c r="D42" i="21"/>
  <c r="P12" i="5"/>
  <c r="T12" i="5" s="1"/>
  <c r="P14" i="5"/>
  <c r="T14" i="5" s="1"/>
  <c r="P27" i="5"/>
  <c r="T27" i="5" s="1"/>
  <c r="E36" i="9"/>
  <c r="H36" i="10"/>
  <c r="E36" i="10"/>
  <c r="C25" i="17"/>
  <c r="C101" i="17"/>
  <c r="E22" i="21"/>
  <c r="E42" i="21"/>
  <c r="S34" i="5"/>
  <c r="P18" i="5"/>
  <c r="T18" i="5" s="1"/>
  <c r="F36" i="9"/>
  <c r="O36" i="10"/>
  <c r="F36" i="10"/>
  <c r="F37" i="11"/>
  <c r="R37" i="11"/>
  <c r="D101" i="17"/>
  <c r="F101" i="17"/>
  <c r="O34" i="5"/>
  <c r="I34" i="5"/>
  <c r="P22" i="5"/>
  <c r="T22" i="5" s="1"/>
  <c r="K26" i="9"/>
  <c r="M36" i="10"/>
  <c r="Q35" i="10"/>
  <c r="D25" i="17"/>
  <c r="D52" i="17" s="1"/>
  <c r="P15" i="5"/>
  <c r="T15" i="5" s="1"/>
  <c r="T24" i="5"/>
  <c r="P26" i="5"/>
  <c r="T26" i="5" s="1"/>
  <c r="T33" i="5"/>
  <c r="N37" i="11"/>
  <c r="B101" i="17"/>
  <c r="C52" i="17"/>
  <c r="T18" i="11"/>
  <c r="T37" i="11" s="1"/>
  <c r="Q17" i="10"/>
  <c r="D36" i="9"/>
  <c r="K36" i="9" s="1"/>
  <c r="T9" i="5"/>
  <c r="P11" i="5"/>
  <c r="T11" i="5" s="1"/>
  <c r="T34" i="5" l="1"/>
  <c r="Q36" i="10"/>
  <c r="P34" i="5"/>
</calcChain>
</file>

<file path=xl/sharedStrings.xml><?xml version="1.0" encoding="utf-8"?>
<sst xmlns="http://schemas.openxmlformats.org/spreadsheetml/2006/main" count="1547" uniqueCount="932">
  <si>
    <t>BİRİMLERİN HİZMET MALİYETİNİN TESPİTİNE İLİŞKİN BİLGİ FORMU</t>
  </si>
  <si>
    <t>BÜTÇE YILI</t>
  </si>
  <si>
    <t>:</t>
  </si>
  <si>
    <t>KURUM ADI</t>
  </si>
  <si>
    <t xml:space="preserve">AYDIN ADNAN MENDERES ÜNİVERSİTESİ </t>
  </si>
  <si>
    <t xml:space="preserve">BİRİM ADI </t>
  </si>
  <si>
    <t>AÇIKLAMA</t>
  </si>
  <si>
    <t>YIL SONU GERÇEKLEŞME</t>
  </si>
  <si>
    <t>HAZİRAN GERÇEKLEŞME</t>
  </si>
  <si>
    <t>TEKLİF</t>
  </si>
  <si>
    <t xml:space="preserve">  I. PERSONEL</t>
  </si>
  <si>
    <t xml:space="preserve">     1. Kadrolu personel sayısı</t>
  </si>
  <si>
    <t xml:space="preserve">     2. Sözleşmeli personel sayısı</t>
  </si>
  <si>
    <t xml:space="preserve">     3. Geçici işçi sayısı (Adam/Ay-Kişi)</t>
  </si>
  <si>
    <t xml:space="preserve">     4. Sürekli İşçi sayısı</t>
  </si>
  <si>
    <t xml:space="preserve"> II. YOLLUKLAR</t>
  </si>
  <si>
    <t xml:space="preserve">     1. Yurtiçi geçici görevlendirme sayısı</t>
  </si>
  <si>
    <t xml:space="preserve">     2. Yurtiçi geçici görev süresi (gün)</t>
  </si>
  <si>
    <t xml:space="preserve">     3. Yurtiçi sürekli görev yolluğu alan personel sayısı</t>
  </si>
  <si>
    <t xml:space="preserve">     4. Yurtdışı geçici görevlendirme sayısı</t>
  </si>
  <si>
    <t xml:space="preserve">     5. Yurtdışı geçici görev süresi (gün)</t>
  </si>
  <si>
    <t xml:space="preserve">     6. Yurtdışı sürekli görev yolluğu alan personel sayısı</t>
  </si>
  <si>
    <t xml:space="preserve">     7. Yolluk karşılığı tazminat alan personel sayısı</t>
  </si>
  <si>
    <t xml:space="preserve">     8. Ticari taşıtlardan yararlanan personel sayısı</t>
  </si>
  <si>
    <t>III. HİZMET ALIMLARI VE BAKIM ONARIM GİDERLERİ</t>
  </si>
  <si>
    <t xml:space="preserve">     1. Hizmet binalarının toplam kapalı mekan (m2)</t>
  </si>
  <si>
    <t xml:space="preserve">     2. Kiralanan bina sayısı</t>
  </si>
  <si>
    <t xml:space="preserve">     3. Kiralanan bina kullanım alanı (m2)</t>
  </si>
  <si>
    <t xml:space="preserve">     4. Kiralanan binaların yıllık kira bedelleri</t>
  </si>
  <si>
    <t xml:space="preserve">     5. Kiralanan taşıt sayısı</t>
  </si>
  <si>
    <t xml:space="preserve">     6. Kiralanan taşıtların  yıllık kira bedelleri </t>
  </si>
  <si>
    <t xml:space="preserve">     7. Onarım ihtiyacı olan taşıt sayısı</t>
  </si>
  <si>
    <t xml:space="preserve">    8. Sözleşme ile bakım onarımı yaptırılan makine,techizat sayısı</t>
  </si>
  <si>
    <t xml:space="preserve">    9. Sözleşme ile bakım oranırım yaptırılan makine ve techizata ilişkin sözleşme bedelleri</t>
  </si>
  <si>
    <t xml:space="preserve">   10. Telefon hattı sayısı</t>
  </si>
  <si>
    <t xml:space="preserve">   11. Faks Sayısı</t>
  </si>
  <si>
    <t xml:space="preserve">   12. Cep telefonu hattı sayısı</t>
  </si>
  <si>
    <t xml:space="preserve">   13. Geçici süreli çalışan sayısı</t>
  </si>
  <si>
    <t xml:space="preserve">   14. Lisan ve diğer kurslardan yararlanan personel sayısı</t>
  </si>
  <si>
    <t xml:space="preserve"> IV. TÜKETİME YÖNELİK MAL VE MALZEME ALIMLARI</t>
  </si>
  <si>
    <t xml:space="preserve">     1. Yıllık su sarfiyatı  (m3)</t>
  </si>
  <si>
    <t xml:space="preserve">     2. Yıllık enerji sarfiyatı</t>
  </si>
  <si>
    <t xml:space="preserve">            i. Kömür (ton)</t>
  </si>
  <si>
    <t xml:space="preserve">           ii. Odun (ton)</t>
  </si>
  <si>
    <t xml:space="preserve">          iii. Odun ve kömürle ısıtılan alan</t>
  </si>
  <si>
    <t xml:space="preserve">         iv Fuel-oil (ısınma amaçlı) (litre)</t>
  </si>
  <si>
    <t xml:space="preserve">         v. Fuel-oil ısıtılan alan (m2)</t>
  </si>
  <si>
    <t xml:space="preserve">         vi. Doğal gaz (M3)</t>
  </si>
  <si>
    <t xml:space="preserve">         vii. Doğal gazla ısıtılan alan (m2)</t>
  </si>
  <si>
    <t xml:space="preserve">        viii. Elektirik (Kwh)</t>
  </si>
  <si>
    <t xml:space="preserve">         ix. Elektirik kullanılan alan</t>
  </si>
  <si>
    <t xml:space="preserve">         x.Taşıt türüne göre akaryakıt tüketimi</t>
  </si>
  <si>
    <t xml:space="preserve">                       Toplam (Taşıt Sayısı)</t>
  </si>
  <si>
    <t xml:space="preserve">                                     Benzinli taşıt sayısı</t>
  </si>
  <si>
    <t xml:space="preserve">                                     Dizel taşıt sayısı</t>
  </si>
  <si>
    <t xml:space="preserve">                                     Diğer taşıt sayısı</t>
  </si>
  <si>
    <t xml:space="preserve">                       Toplam (Akaryakıt Tüketimi-Litre)</t>
  </si>
  <si>
    <t xml:space="preserve">                                     Benzin(litre)</t>
  </si>
  <si>
    <t xml:space="preserve">                                     Motorin(litre)</t>
  </si>
  <si>
    <t xml:space="preserve">                                     Diğer(litre)</t>
  </si>
  <si>
    <t xml:space="preserve">     3. Özel nitelikte giyecek yardımı alan personel sayısı</t>
  </si>
  <si>
    <t xml:space="preserve">     4. Giyecek yardımı alan personel sayısı</t>
  </si>
  <si>
    <t xml:space="preserve">  V. MAMUL MAL ALIMLARI</t>
  </si>
  <si>
    <t xml:space="preserve">      1. Bilgisayar (PC) sayısı</t>
  </si>
  <si>
    <t xml:space="preserve">           Masaüstü bilgisayar sayısı</t>
  </si>
  <si>
    <t xml:space="preserve">           Taşınabilir bilgisayar sayısı</t>
  </si>
  <si>
    <t xml:space="preserve">      2. Yazıcı sayısı</t>
  </si>
  <si>
    <t xml:space="preserve">      3. Fotokopi makinesi sayısı</t>
  </si>
  <si>
    <t xml:space="preserve">      4. Yangın söndürme cihazı sayısı</t>
  </si>
  <si>
    <t>5. Klima Sayısı</t>
  </si>
  <si>
    <t>6. Diğer büro makineleri ile büro malzemeleri cins ve adet itibariyle bu formdaki düzenlemeye uygun olarak bir liste halinde ayrıca bildirilecektir.</t>
  </si>
  <si>
    <t xml:space="preserve"> VI. BİRİME İLİŞKİN ÖZELLİK ARZEDEN DİĞER BİLGİLER</t>
  </si>
  <si>
    <t>Not: VI.no'lu kısımda ayrıntı kodu bazında bütçe fişlerinin düzenlenmesinde gerekli olan ve faaliyetin özelliğine göre değişen diğer bilgilere yer verilecektir.  (Örnek: Sağlık hizmetleri ile ilgili olarak hastane sayısı, yatak sayısı, vb.; eğitim hizmetleri ile ilgili olarak okul sayısı, öğrenci sayısı vb.)</t>
  </si>
  <si>
    <t>FİZİKSEL DEĞERLER BİLGİ FORMU*</t>
  </si>
  <si>
    <t>1.</t>
  </si>
  <si>
    <t>PERSONEL</t>
  </si>
  <si>
    <t>a)</t>
  </si>
  <si>
    <t xml:space="preserve">                  - Kadrolu Personel Sayısı</t>
  </si>
  <si>
    <t>b)</t>
  </si>
  <si>
    <t xml:space="preserve">                  - Sözleşmeli Personel Sayısı</t>
  </si>
  <si>
    <t>c)</t>
  </si>
  <si>
    <t xml:space="preserve">                  - Sürekli İşçi Sayısı</t>
  </si>
  <si>
    <t>d)</t>
  </si>
  <si>
    <t xml:space="preserve">                  - Geçici İşçi Sayısı</t>
  </si>
  <si>
    <t>SOSYAL TESİS SAYISI</t>
  </si>
  <si>
    <t xml:space="preserve">               - Eğitim ve Dinlenme Tesisi (Kamp)</t>
  </si>
  <si>
    <t>aa)</t>
  </si>
  <si>
    <t xml:space="preserve">                              . Adedi</t>
  </si>
  <si>
    <t>ab)</t>
  </si>
  <si>
    <t xml:space="preserve">                              . Kapasitesi</t>
  </si>
  <si>
    <t>ac)</t>
  </si>
  <si>
    <t xml:space="preserve">                              . Yararlanan Sayısı</t>
  </si>
  <si>
    <t xml:space="preserve">              - Eğitim Tesisi</t>
  </si>
  <si>
    <t>ba)</t>
  </si>
  <si>
    <t>bb)</t>
  </si>
  <si>
    <t>bc)</t>
  </si>
  <si>
    <t xml:space="preserve">              - Lokal</t>
  </si>
  <si>
    <t>ca)</t>
  </si>
  <si>
    <t>cb)</t>
  </si>
  <si>
    <t>cc)</t>
  </si>
  <si>
    <t xml:space="preserve">              - Memur evi</t>
  </si>
  <si>
    <t>da)</t>
  </si>
  <si>
    <t>db)</t>
  </si>
  <si>
    <t>dc)</t>
  </si>
  <si>
    <t>e)</t>
  </si>
  <si>
    <t xml:space="preserve">              - Misafirhane</t>
  </si>
  <si>
    <t>ea)</t>
  </si>
  <si>
    <t>eb)</t>
  </si>
  <si>
    <t>ec)</t>
  </si>
  <si>
    <t>f)</t>
  </si>
  <si>
    <t xml:space="preserve">              - Kreş</t>
  </si>
  <si>
    <t>fa)</t>
  </si>
  <si>
    <t>fb)</t>
  </si>
  <si>
    <t>fc)</t>
  </si>
  <si>
    <t>g)</t>
  </si>
  <si>
    <t xml:space="preserve">              - Diğer</t>
  </si>
  <si>
    <t>ga)</t>
  </si>
  <si>
    <t>gb)</t>
  </si>
  <si>
    <t>gc)</t>
  </si>
  <si>
    <t>2.</t>
  </si>
  <si>
    <t>LOJMAN SAYISI</t>
  </si>
  <si>
    <t xml:space="preserve">              - Dolu</t>
  </si>
  <si>
    <t xml:space="preserve">              - Boş</t>
  </si>
  <si>
    <t xml:space="preserve">                              . Boş Olup Kullanılmaz Durumdakiler</t>
  </si>
  <si>
    <t xml:space="preserve">                                          . Kullanılır</t>
  </si>
  <si>
    <t>3.</t>
  </si>
  <si>
    <t>TELEFON / FAKS SAYISI</t>
  </si>
  <si>
    <t xml:space="preserve">              - Telefon</t>
  </si>
  <si>
    <t xml:space="preserve">                              . Santrale Bağlı</t>
  </si>
  <si>
    <t xml:space="preserve">                              . Müstakil</t>
  </si>
  <si>
    <t>aba)</t>
  </si>
  <si>
    <t xml:space="preserve">                                                            Milletlerarası Açık</t>
  </si>
  <si>
    <t>abb)</t>
  </si>
  <si>
    <t xml:space="preserve">                                                            Şehirlerarası Açık</t>
  </si>
  <si>
    <t>abc)</t>
  </si>
  <si>
    <t xml:space="preserve">                                                            Şehiriçi</t>
  </si>
  <si>
    <t xml:space="preserve">                              . Cep Telefonu</t>
  </si>
  <si>
    <t xml:space="preserve">              - Faks</t>
  </si>
  <si>
    <t xml:space="preserve">                  - Bilgiye Abonelik Sistemi*</t>
  </si>
  <si>
    <t>T O P L A M</t>
  </si>
  <si>
    <t>ULUSLARARASI KURULUŞLARA ÜYELİK BİLGİ FORMU</t>
  </si>
  <si>
    <t>(TL)</t>
  </si>
  <si>
    <t>BÜTÇE BİLGİLERİ</t>
  </si>
  <si>
    <t>BAŞLANGIÇ ÖDENEĞİ</t>
  </si>
  <si>
    <t>HARCAMA</t>
  </si>
  <si>
    <t>HAZİRAN SONU HARCAMASI</t>
  </si>
  <si>
    <t>YIL SONU HARCAMA TAHMİNİ</t>
  </si>
  <si>
    <t>BÜTÇE TEKLİFİ</t>
  </si>
  <si>
    <t>BÜTÇE TAHMİNİ</t>
  </si>
  <si>
    <t>SIRA NO</t>
  </si>
  <si>
    <t>ULUSLARARASI KURULUŞUN ADI</t>
  </si>
  <si>
    <t>KURULUŞA ÜYELİĞİN YASAL DAYANAĞI (Kanun,Karar,Anlaşma,Protokol vb.)</t>
  </si>
  <si>
    <t>Yıllık Aidat veya Katkı Payı</t>
  </si>
  <si>
    <t>TOPLANTI SAYISI</t>
  </si>
  <si>
    <t>TOPLANTIYA KATILAN KİŞİ SAYISI</t>
  </si>
  <si>
    <t>DÖVİZ CİNSİ</t>
  </si>
  <si>
    <t>MİKTAR DÖVİZ</t>
  </si>
  <si>
    <t>MİKTAR TL</t>
  </si>
  <si>
    <t>BÜTÇE YILI :</t>
  </si>
  <si>
    <t>KURUM ADI :</t>
  </si>
  <si>
    <t>(T) Cetveli Sıra No</t>
  </si>
  <si>
    <t>Taşıtın Cinsi</t>
  </si>
  <si>
    <t>Diferansiyel</t>
  </si>
  <si>
    <t>Adet</t>
  </si>
  <si>
    <t>Kullanım Yeri</t>
  </si>
  <si>
    <t>Finansman Kaynağı</t>
  </si>
  <si>
    <t>KULLANILAN TAŞITLARA İLİŞKİN BİLGİ FORMU</t>
  </si>
  <si>
    <t>Sıra No</t>
  </si>
  <si>
    <t>MEVCUT TAŞIT SAYISI ve YAŞI¹</t>
  </si>
  <si>
    <t>HİZMET ALIMI SURETİYLE KULLANILAN 
TAŞIT SAYISI</t>
  </si>
  <si>
    <t>TOPLAM 
KULLANILAN TAŞIT 
SAYISI
(3) = (1+2)</t>
  </si>
  <si>
    <t>Bütçe</t>
  </si>
  <si>
    <t>Döner Sermaye + Diğer</t>
  </si>
  <si>
    <t>TOPLAM
(1)</t>
  </si>
  <si>
    <t>0-1</t>
  </si>
  <si>
    <t>2-5</t>
  </si>
  <si>
    <t>5-9</t>
  </si>
  <si>
    <t>10-15</t>
  </si>
  <si>
    <t>15+</t>
  </si>
  <si>
    <t>TOPLAM</t>
  </si>
  <si>
    <t>Döner 
Sermaye + Diğer</t>
  </si>
  <si>
    <t>TOPLAM
(2)</t>
  </si>
  <si>
    <t>T01a</t>
  </si>
  <si>
    <t>Binek otomobil (*)</t>
  </si>
  <si>
    <t>T01b</t>
  </si>
  <si>
    <t>Binek otomobil (**)</t>
  </si>
  <si>
    <t>T02</t>
  </si>
  <si>
    <t>Binek otomobil</t>
  </si>
  <si>
    <t>T03</t>
  </si>
  <si>
    <t>Station-Wagon</t>
  </si>
  <si>
    <t>T04</t>
  </si>
  <si>
    <t>Arazi binek (Enaz 4, en çok 8 kişilik)</t>
  </si>
  <si>
    <t>T05</t>
  </si>
  <si>
    <t>Minibüs (Sürücü dahil en fazla 15 kişilik)</t>
  </si>
  <si>
    <t>T06</t>
  </si>
  <si>
    <t>Kaptı-kaçtı (Arazi)</t>
  </si>
  <si>
    <t>T07</t>
  </si>
  <si>
    <t>Pick-up (Kamyonet, şoför dahil 3 veya 6 kişilik)</t>
  </si>
  <si>
    <t>T08</t>
  </si>
  <si>
    <t>Pick-up (Kamyonet, arazi hizmetleri için şoför dahil 3 veya 6 kişilik)</t>
  </si>
  <si>
    <t>T09</t>
  </si>
  <si>
    <t>Panel</t>
  </si>
  <si>
    <t>T10</t>
  </si>
  <si>
    <t>Midibüs (Sürücü dahil en fazla 26 kişilik)</t>
  </si>
  <si>
    <t>T11a</t>
  </si>
  <si>
    <t>Otobüs (Sürücü dahil en az 27 kişilik)</t>
  </si>
  <si>
    <t>T11b</t>
  </si>
  <si>
    <t>Otobüs (Sürücü dahil en az 41 kişilik)</t>
  </si>
  <si>
    <t>T12</t>
  </si>
  <si>
    <t>Kamyon şasi-kabin tam yüklü ağırlığı en az 3.501 Kg.</t>
  </si>
  <si>
    <t>T13</t>
  </si>
  <si>
    <t>Kamyon şasi-kabin tam yüklü ağırlığı en az 12.000 Kg.</t>
  </si>
  <si>
    <t>T14</t>
  </si>
  <si>
    <t>Kamyon şasi-kabin tam yüklü ağırlığı en az 17.000 Kg.</t>
  </si>
  <si>
    <t>T15</t>
  </si>
  <si>
    <t>Ambulans (Tıbbi donanımlı)</t>
  </si>
  <si>
    <t>"</t>
  </si>
  <si>
    <t>T16</t>
  </si>
  <si>
    <t>Ambulans arazi hizmetleri için</t>
  </si>
  <si>
    <t>T17</t>
  </si>
  <si>
    <t>Pick-up (Kamyonet) cenaze arabası yapılmak üzere</t>
  </si>
  <si>
    <t>T18</t>
  </si>
  <si>
    <t>Motorsiklet en az 45-250 cc.lik</t>
  </si>
  <si>
    <t>T19</t>
  </si>
  <si>
    <t>Motorsiklet en az 600 cc.lik</t>
  </si>
  <si>
    <t>T20</t>
  </si>
  <si>
    <t>Bisiklet</t>
  </si>
  <si>
    <t>T21a</t>
  </si>
  <si>
    <t>Güvenlik önlemli binek otomobil  (Cinsi ve Fiyatı Maliye Bakanlığınca Belirlenir.)</t>
  </si>
  <si>
    <t>T21b</t>
  </si>
  <si>
    <t>Güvenlik önlemli servis taşıtı (Cinsi ve Fiyatı Maliye Bakanlığınca Belirlenir.)</t>
  </si>
  <si>
    <t>T22</t>
  </si>
  <si>
    <t>Diğer Taşıtlar</t>
  </si>
  <si>
    <r>
      <rPr>
        <b/>
        <sz val="11"/>
        <color indexed="8"/>
        <rFont val="Tahoma"/>
        <family val="2"/>
        <charset val="162"/>
      </rPr>
      <t>NOT:</t>
    </r>
    <r>
      <rPr>
        <sz val="11"/>
        <color indexed="8"/>
        <rFont val="Tahoma"/>
        <family val="2"/>
        <charset val="162"/>
      </rPr>
      <t xml:space="preserve">
1) Mevcut taşıt sayısına hizmet alımı suretiyle edinilen taşıtlar dahil değildir.
</t>
    </r>
  </si>
  <si>
    <t>YILI:</t>
  </si>
  <si>
    <t>KURUM:</t>
  </si>
  <si>
    <t>TAŞITIN CİNSİ</t>
  </si>
  <si>
    <t>BÜTÇE</t>
  </si>
  <si>
    <t>DÖNER SERMAYE-DİĞER</t>
  </si>
  <si>
    <t>Toplam</t>
  </si>
  <si>
    <t>Şoförlü</t>
  </si>
  <si>
    <t xml:space="preserve">Şoförsüz </t>
  </si>
  <si>
    <t xml:space="preserve">Şoförsüz  </t>
  </si>
  <si>
    <t>ADET</t>
  </si>
  <si>
    <t>1 ARACIN AYLIK ORT. KULLANIM SÜRESİ</t>
  </si>
  <si>
    <t xml:space="preserve">1 ARACIN AYLIK ORT. KİRA BEDELİ </t>
  </si>
  <si>
    <t>KİRALIK HİZMET BİNALARINA İLİŞKİN BİLGİ FORMU</t>
  </si>
  <si>
    <t>Bütçe Yılı:</t>
  </si>
  <si>
    <t>Kurum Adı:</t>
  </si>
  <si>
    <t>Birim</t>
  </si>
  <si>
    <t>Kiralanan Hizmet Binasının</t>
  </si>
  <si>
    <t>Kaynak</t>
  </si>
  <si>
    <t>Kiraya Veren (Sahibi)</t>
  </si>
  <si>
    <t>İli</t>
  </si>
  <si>
    <t>Adresi</t>
  </si>
  <si>
    <t>Kapalı Alan (m²)</t>
  </si>
  <si>
    <t>Kat Adedi</t>
  </si>
  <si>
    <t>Kira Başlangıç Tarihi</t>
  </si>
  <si>
    <t>Mevcut Kontrat Bitiş Tarihi</t>
  </si>
  <si>
    <t>Yıllık Kira Bedeli (TL)</t>
  </si>
  <si>
    <t>Aylık Kira Bedeli (TL)</t>
  </si>
  <si>
    <t>Metrekare Başına Aylık Kira Bedeli (TL)</t>
  </si>
  <si>
    <t>Binada Görevli Kişi Sayısı</t>
  </si>
  <si>
    <t>FİZİKSEL DEĞERLER BİLGİ FORMU</t>
  </si>
  <si>
    <t>1.a</t>
  </si>
  <si>
    <t>Akademik Birim Sayısı</t>
  </si>
  <si>
    <t>Fakülte</t>
  </si>
  <si>
    <t>1.b</t>
  </si>
  <si>
    <t>Yüksekokul</t>
  </si>
  <si>
    <t>1.c</t>
  </si>
  <si>
    <t>Meslek YO</t>
  </si>
  <si>
    <t>1.d</t>
  </si>
  <si>
    <t>Enstitü</t>
  </si>
  <si>
    <t>1.e</t>
  </si>
  <si>
    <t>Merkez</t>
  </si>
  <si>
    <t>Fiziki Kapasite</t>
  </si>
  <si>
    <t>Hizmet Binası Sayısı</t>
  </si>
  <si>
    <t>2.a.a</t>
  </si>
  <si>
    <t>Merkez kampüsteki bina sayısı</t>
  </si>
  <si>
    <t>2.a.b</t>
  </si>
  <si>
    <t>İlçelerdeki bina sayısı</t>
  </si>
  <si>
    <t>2.a.c</t>
  </si>
  <si>
    <t>Diğer</t>
  </si>
  <si>
    <t>Merkez Dışındaki Yerleşke Sayısı</t>
  </si>
  <si>
    <t>2.b.a</t>
  </si>
  <si>
    <t>İl içindeki yerleşke sayısı</t>
  </si>
  <si>
    <t>2.b.b</t>
  </si>
  <si>
    <t>İlçelerdeki yerleşke sayısı</t>
  </si>
  <si>
    <t>2.b.c</t>
  </si>
  <si>
    <t>2.c</t>
  </si>
  <si>
    <t>Derslik Sayısı</t>
  </si>
  <si>
    <t>2.d</t>
  </si>
  <si>
    <t>Derslik Alanı (m2)</t>
  </si>
  <si>
    <t>2.e</t>
  </si>
  <si>
    <t>Öğrenci Yurdu</t>
  </si>
  <si>
    <t>2.e.a</t>
  </si>
  <si>
    <t>Yurt Sayısı (Blok/Bina)</t>
  </si>
  <si>
    <t>2.e.b</t>
  </si>
  <si>
    <t>Yurt Kapasitesi (Öğrenci barındırma kapasitesi)</t>
  </si>
  <si>
    <t>2.f</t>
  </si>
  <si>
    <t>Toplam Kullanımdaki Açık-Kapalı Alan (m2)</t>
  </si>
  <si>
    <t>2.g</t>
  </si>
  <si>
    <t>Toplam Kullanımdaki Kapalı Alan (m2)</t>
  </si>
  <si>
    <t>2.h</t>
  </si>
  <si>
    <t>Kiralanan Hizmet Binası (eğitim-idari)</t>
  </si>
  <si>
    <t>2.h.a</t>
  </si>
  <si>
    <t>Sayısı</t>
  </si>
  <si>
    <t>2.h.b</t>
  </si>
  <si>
    <t>Kullanım Alanı (m2)</t>
  </si>
  <si>
    <t>3.a</t>
  </si>
  <si>
    <t>Lojmanlar</t>
  </si>
  <si>
    <t>Sahip Olunan</t>
  </si>
  <si>
    <t>3.b</t>
  </si>
  <si>
    <t>Tahsis Edilen</t>
  </si>
  <si>
    <t>3.c</t>
  </si>
  <si>
    <t>Kiralanan</t>
  </si>
  <si>
    <t>3.d</t>
  </si>
  <si>
    <t>Ortalama Aylık Kira Tutarı</t>
  </si>
  <si>
    <t>3.d.a</t>
  </si>
  <si>
    <t>İdare Bütçesinden Ödenen</t>
  </si>
  <si>
    <t>3.d.b</t>
  </si>
  <si>
    <t>Kullanıcı Personel Tarafından Ödenen</t>
  </si>
  <si>
    <t>YIL:</t>
  </si>
  <si>
    <t>ÖĞRENCİ KONTENJAN SAYILARI BİLGİ FORMU</t>
  </si>
  <si>
    <r>
      <t xml:space="preserve">BİRİMİ </t>
    </r>
    <r>
      <rPr>
        <b/>
        <vertAlign val="superscript"/>
        <sz val="9"/>
        <rFont val="Tahoma"/>
        <family val="2"/>
        <charset val="162"/>
      </rPr>
      <t>(1)</t>
    </r>
  </si>
  <si>
    <r>
      <t xml:space="preserve">ÖĞRENCİ KONTENJAN SAYISI </t>
    </r>
    <r>
      <rPr>
        <b/>
        <vertAlign val="superscript"/>
        <sz val="9"/>
        <rFont val="Tahoma"/>
        <family val="2"/>
        <charset val="162"/>
      </rPr>
      <t>(2)</t>
    </r>
  </si>
  <si>
    <t>ÖRGÜN</t>
  </si>
  <si>
    <t>II. ÖĞRETİM</t>
  </si>
  <si>
    <t>ÖN LİSANS</t>
  </si>
  <si>
    <t>LİSANS</t>
  </si>
  <si>
    <t>YÜKSEK LİSANS</t>
  </si>
  <si>
    <t>DOKTORA</t>
  </si>
  <si>
    <t>FEN BİLİMLERİ</t>
  </si>
  <si>
    <t>ÖĞRENCİ İŞLERİ DAİRE BAŞKANLIĞI</t>
  </si>
  <si>
    <t>SOSYAL BİLİMLER</t>
  </si>
  <si>
    <t>SAĞLIK BİLİMLERİ</t>
  </si>
  <si>
    <t>GENEL TOPLAM</t>
  </si>
  <si>
    <t>ÖĞRENCİ SAYILARI BİLGİ FORMU</t>
  </si>
  <si>
    <r>
      <t xml:space="preserve">ÖĞRENCİ SAYISI </t>
    </r>
    <r>
      <rPr>
        <b/>
        <vertAlign val="superscript"/>
        <sz val="9"/>
        <rFont val="Tahoma"/>
        <family val="2"/>
        <charset val="162"/>
      </rPr>
      <t>(2)</t>
    </r>
  </si>
  <si>
    <t>UZAKTAN ÖĞRETİM</t>
  </si>
  <si>
    <t>AÇIK ÖĞRETİM</t>
  </si>
  <si>
    <t>YIL</t>
  </si>
  <si>
    <t>KURUM</t>
  </si>
  <si>
    <t>YABANCI ÖĞRENCİ SAYILARI BİLGİ FORMU</t>
  </si>
  <si>
    <r>
      <t xml:space="preserve">BİRİMİ </t>
    </r>
    <r>
      <rPr>
        <b/>
        <vertAlign val="superscript"/>
        <sz val="10"/>
        <rFont val="Tahoma"/>
        <family val="2"/>
        <charset val="162"/>
      </rPr>
      <t>(1)</t>
    </r>
  </si>
  <si>
    <r>
      <t xml:space="preserve">ÖĞRENCİ SAYISI </t>
    </r>
    <r>
      <rPr>
        <b/>
        <vertAlign val="superscript"/>
        <sz val="10"/>
        <rFont val="Tahoma"/>
        <family val="2"/>
        <charset val="162"/>
      </rPr>
      <t>(2)</t>
    </r>
  </si>
  <si>
    <t>TÜRK SOYLU</t>
  </si>
  <si>
    <t>DİĞER</t>
  </si>
  <si>
    <t>KAMU İDARELERİ BURSLARIYLA GELEN</t>
  </si>
  <si>
    <t>İKİLİ ANLAŞMALAR ÇERÇEVESİNDE GELEN</t>
  </si>
  <si>
    <t>ÖNLİSANS</t>
  </si>
  <si>
    <t>PERSONEL BİLGİ FORMU (1)</t>
  </si>
  <si>
    <t/>
  </si>
  <si>
    <t>BÜTÇE YILI:</t>
  </si>
  <si>
    <t>KURUM ADI:</t>
  </si>
  <si>
    <t>Öğretim Elemanı</t>
  </si>
  <si>
    <t>Öğretim Üyesi</t>
  </si>
  <si>
    <t>10.a.a</t>
  </si>
  <si>
    <t>Profesör</t>
  </si>
  <si>
    <t>10.a.b</t>
  </si>
  <si>
    <t>Doçent</t>
  </si>
  <si>
    <t>10.a.c</t>
  </si>
  <si>
    <t>Yardımcı Doçent</t>
  </si>
  <si>
    <t>10.b</t>
  </si>
  <si>
    <t>Öğretim Görevlisi</t>
  </si>
  <si>
    <t>10.c</t>
  </si>
  <si>
    <t>Okutman</t>
  </si>
  <si>
    <t>Öğretim Yardımcıları</t>
  </si>
  <si>
    <t>10.d.a</t>
  </si>
  <si>
    <t>Araştırma Görevlileri</t>
  </si>
  <si>
    <t>10.d.b</t>
  </si>
  <si>
    <t>Uzman</t>
  </si>
  <si>
    <t>10.d.c</t>
  </si>
  <si>
    <t>İdari Personel</t>
  </si>
  <si>
    <t>11.a</t>
  </si>
  <si>
    <t>657/4-a</t>
  </si>
  <si>
    <t>11.b</t>
  </si>
  <si>
    <t>657/4-b</t>
  </si>
  <si>
    <t>11.c</t>
  </si>
  <si>
    <t>657/4-c</t>
  </si>
  <si>
    <t>12.</t>
  </si>
  <si>
    <t>Yabancı Uyruklu Öğretim Elemanı</t>
  </si>
  <si>
    <t>13.</t>
  </si>
  <si>
    <t>Geçici İşçi</t>
  </si>
  <si>
    <t>14.</t>
  </si>
  <si>
    <t>Sürekli İşçi</t>
  </si>
  <si>
    <t xml:space="preserve">AKADEMİK ETKİLEŞİM BİLGİ FORMU </t>
  </si>
  <si>
    <t>EĞİTİM YILI</t>
  </si>
  <si>
    <t>Uluslararası Ortak Eğitim-Öğretim (2547/43)</t>
  </si>
  <si>
    <t>FARABİ</t>
  </si>
  <si>
    <t>MEVLANA</t>
  </si>
  <si>
    <t>ERASMUS</t>
  </si>
  <si>
    <t>17.a</t>
  </si>
  <si>
    <t>Öğrenci Sayısı</t>
  </si>
  <si>
    <t>Gelen</t>
  </si>
  <si>
    <t>17.b</t>
  </si>
  <si>
    <t>Gönderilen</t>
  </si>
  <si>
    <t>17.c</t>
  </si>
  <si>
    <t>Değişim/Ortak Eğitim-Öğretim Yürütülen Program Sayısı</t>
  </si>
  <si>
    <t>18.a</t>
  </si>
  <si>
    <t>Öğrenci Elemanı/
Öğretim Üyesi Sayısı</t>
  </si>
  <si>
    <t>18.b</t>
  </si>
  <si>
    <t>SOSYAL TESİSLER BİLGİ FORMU</t>
  </si>
  <si>
    <t>Bütçe İçinde İşletilenler</t>
  </si>
  <si>
    <t>Bütçe Dışında İşletilenler</t>
  </si>
  <si>
    <t>İdarece İşletilenler</t>
  </si>
  <si>
    <t>Kiralama Suretiyle İşletilenler</t>
  </si>
  <si>
    <t>15.a</t>
  </si>
  <si>
    <t>Tesis Sayısı</t>
  </si>
  <si>
    <t>Eğitim ve Dinlenme</t>
  </si>
  <si>
    <t>15.b</t>
  </si>
  <si>
    <t>Bilimsel</t>
  </si>
  <si>
    <t>15.c</t>
  </si>
  <si>
    <t>Kültür</t>
  </si>
  <si>
    <t>15.d</t>
  </si>
  <si>
    <t>Spor</t>
  </si>
  <si>
    <t>15.e</t>
  </si>
  <si>
    <t>Beslenme</t>
  </si>
  <si>
    <t>15.f</t>
  </si>
  <si>
    <t>Barınma</t>
  </si>
  <si>
    <t>15.g</t>
  </si>
  <si>
    <t>Misafirhane</t>
  </si>
  <si>
    <t>15.h</t>
  </si>
  <si>
    <t>16.a</t>
  </si>
  <si>
    <t>Mali Bilgileri</t>
  </si>
  <si>
    <t>Gelir</t>
  </si>
  <si>
    <t>16.b</t>
  </si>
  <si>
    <t>Gider</t>
  </si>
  <si>
    <t>Genel Toplam</t>
  </si>
  <si>
    <t>AR-GE VE DİĞER PROJELER BİLGİ FORMU</t>
  </si>
  <si>
    <t>Ar-Ge</t>
  </si>
  <si>
    <t>Diğer Projeler</t>
  </si>
  <si>
    <t>Alınan Destek Tutarı</t>
  </si>
  <si>
    <t>Proje Sayısı</t>
  </si>
  <si>
    <t>DİĞER BİLGİLER FORMU</t>
  </si>
  <si>
    <t>4.a</t>
  </si>
  <si>
    <t>Kısmi Zamanlı Statüde Çalıştırılan Sayısı</t>
  </si>
  <si>
    <t>Ders Ücreti Karşılığı(2547/31)</t>
  </si>
  <si>
    <t>4.b</t>
  </si>
  <si>
    <t>Öğrenci</t>
  </si>
  <si>
    <t>4.c</t>
  </si>
  <si>
    <t>5.a</t>
  </si>
  <si>
    <t>Hizmet Alımı Kapsamında Temin Edilen Eleman Sayısı</t>
  </si>
  <si>
    <t>Temizlik</t>
  </si>
  <si>
    <t>5.b</t>
  </si>
  <si>
    <t>Güvenlik</t>
  </si>
  <si>
    <t>5.c</t>
  </si>
  <si>
    <t>Yemek</t>
  </si>
  <si>
    <t>5.d</t>
  </si>
  <si>
    <t>6.a</t>
  </si>
  <si>
    <t>Öğretim Elemanı Yetiştirme Programı</t>
  </si>
  <si>
    <t>Programa Katılım Sayısı</t>
  </si>
  <si>
    <t>6.b</t>
  </si>
  <si>
    <t>Harcama Tutarı</t>
  </si>
  <si>
    <t>7.a</t>
  </si>
  <si>
    <t>Yurtdışına Gönderilen Sayısı</t>
  </si>
  <si>
    <t>2547/33 (YÖK tarafından desteklenen ÖYP hariç)</t>
  </si>
  <si>
    <t>7.b</t>
  </si>
  <si>
    <t>2547/39-2</t>
  </si>
  <si>
    <t>8.a</t>
  </si>
  <si>
    <t>Teknokent</t>
  </si>
  <si>
    <t>Faaliyet Gösteren Şirket Sayısı</t>
  </si>
  <si>
    <t>8.b</t>
  </si>
  <si>
    <t>Teknokent Çalışan Sayısı</t>
  </si>
  <si>
    <t>8.c</t>
  </si>
  <si>
    <t>Özel Bütçeye Aktarılan Gelir Tutarı</t>
  </si>
  <si>
    <t>DÖNER SERMAYE İŞLETMELERİ GENEL MALİ DURUM FORMU</t>
  </si>
  <si>
    <t>GELİRLER</t>
  </si>
  <si>
    <t>MAL VE HİZMET GELİRLERİ (Toplam)</t>
  </si>
  <si>
    <t>Sağlık Hizmeti Gelirleri</t>
  </si>
  <si>
    <t>Orman Gelirleri</t>
  </si>
  <si>
    <t>Tarım ve Hayvancılık Gelirleri</t>
  </si>
  <si>
    <t>Mesleki Eğitim Gelirleri</t>
  </si>
  <si>
    <t>Belgelendirme ve İzin Verme Gelirleri</t>
  </si>
  <si>
    <t>Baskı, Matbaa ve Darphane Gelirleri</t>
  </si>
  <si>
    <t>Barınma ve Konaklama Gelirleri</t>
  </si>
  <si>
    <t>İmalat, Yenileştirme, Bakım, Onarım ve Kurtarma Gelirleri</t>
  </si>
  <si>
    <t>Proje, Araştırma ve Geliştirme Gelirleri</t>
  </si>
  <si>
    <t>Eğitim ve Danışmanlık Gelirleri</t>
  </si>
  <si>
    <t>Sınav, Ölçme ve Değerlendirme Gelirleri</t>
  </si>
  <si>
    <t>Muayene, Ölçüm, Kontrol ve Denetim Gelirleri</t>
  </si>
  <si>
    <t>Tasfiye Edilecek Eşya ve Hurda Satış Gelirleri</t>
  </si>
  <si>
    <t>Pay Niteliğinde Elde Edilen Gelirler</t>
  </si>
  <si>
    <t>Diğer Mal ve Hizmet Gelirleri</t>
  </si>
  <si>
    <t>ALINAN BAĞIŞ VE YARDIMLAR (Toplam)</t>
  </si>
  <si>
    <t>Yurtdışından Alınan Bağış ve Yardımlar</t>
  </si>
  <si>
    <t>Cari</t>
  </si>
  <si>
    <t>Sermaye</t>
  </si>
  <si>
    <t>Bağlı Olunan İdareden Alınan Bağış ve Yardımlar</t>
  </si>
  <si>
    <t>Diğer İdarelerden Alınan Bağış ve Yardımlar</t>
  </si>
  <si>
    <t>Kurumlardan ve Kişilerden Alınan Bağış ve Yardımlar</t>
  </si>
  <si>
    <t>Proje Yardımları</t>
  </si>
  <si>
    <t>SERMAYE GELİRLERİ (Toplam)</t>
  </si>
  <si>
    <t>Taşınır Satış Gelirleri</t>
  </si>
  <si>
    <t>Menkul Kıymet ve Varlık Satış Gelirleri</t>
  </si>
  <si>
    <t>VERİLEN BORÇLARDAN KAYNAKLANAN ALACAKLARDAN TAHSİLAT (Toplam)</t>
  </si>
  <si>
    <t>DİĞER GELİRLER (Toplam)</t>
  </si>
  <si>
    <t>Faiz Gelirleri</t>
  </si>
  <si>
    <t>Alınan Paylar</t>
  </si>
  <si>
    <t>Para Cezaları</t>
  </si>
  <si>
    <t>Kira Gelirleri</t>
  </si>
  <si>
    <t>Fazla ve Yersiz Ödemelerden Kaynaklanan Gelirler</t>
  </si>
  <si>
    <t>Diğer Çeşitli Gelirler</t>
  </si>
  <si>
    <t>GİDERLER</t>
  </si>
  <si>
    <t>PERSONEL GİDERLERİ (Toplam)</t>
  </si>
  <si>
    <t>Memurlar</t>
  </si>
  <si>
    <t>Sözleşmeli Personel</t>
  </si>
  <si>
    <t>İşçiler</t>
  </si>
  <si>
    <t>Geçici Süreli Çalışanlar</t>
  </si>
  <si>
    <t>EK ÖDEME (Toplam)</t>
  </si>
  <si>
    <t>Kârdan Ödenen Ek Ödemeler</t>
  </si>
  <si>
    <t>Hasılat Üzerinden Ödenen Ek Ödemeler</t>
  </si>
  <si>
    <t>Diğer Ek Ödemeler</t>
  </si>
  <si>
    <t>SOSYAL GÜVENLİK KURUMLARINA DEVLET PRİMİ GİDERLERİ (Toplam)</t>
  </si>
  <si>
    <t>Diğer Personel</t>
  </si>
  <si>
    <t>MAL VE HİZMET ALIM GİDERLERİ (Toplam)</t>
  </si>
  <si>
    <t>Üretime Yönelik Mal ve Malzeme Alımları</t>
  </si>
  <si>
    <t>Tüketime Yönelik Mal ve Malzeme Alımları</t>
  </si>
  <si>
    <t>Yolluklar</t>
  </si>
  <si>
    <t>Görev Giderleri</t>
  </si>
  <si>
    <t>Hizmet Alımları</t>
  </si>
  <si>
    <t>Temsil ve Tanıtma Giderleri</t>
  </si>
  <si>
    <t>Menkul Mal, Gayrimaddi Hak Alım, Bakım ve Onarım Giderleri</t>
  </si>
  <si>
    <t>Gayrimenkul Mal Bakım ve Onarım Giderleri</t>
  </si>
  <si>
    <t>Tedavi ve Cenaze Giderleri</t>
  </si>
  <si>
    <t>CARİ TRANSFERLER (Toplam)</t>
  </si>
  <si>
    <t>Görev Zararları</t>
  </si>
  <si>
    <t>Kâr Amacı Gütmeyen Kuruluşlara Yapılan Transferler</t>
  </si>
  <si>
    <t>Hane Halkına Yapılan Transferler</t>
  </si>
  <si>
    <t>Yurtdışına Yapılan Transferler</t>
  </si>
  <si>
    <t>Gelirlerden ve Kârlardan Ayrılan Paylar</t>
  </si>
  <si>
    <t>Diğer Transferler</t>
  </si>
  <si>
    <t>SERMAYE GİDERLERİ (Toplam)</t>
  </si>
  <si>
    <t>Mamul Mal Alımları (Mefruşat, makine ve teçhizat, taşıt, iş makinası, yayın)</t>
  </si>
  <si>
    <t>Menkul Sermaye Üretim Giderleri</t>
  </si>
  <si>
    <t>Gayri Maddi Hak Alımları</t>
  </si>
  <si>
    <t>Gayrimenkul Alımları ve Kamulaştırma Giderleri</t>
  </si>
  <si>
    <t>Gayrimenkul Sermaye Üretim Giderleri</t>
  </si>
  <si>
    <t>Menkul Malların Büyük Onarım Giderleri</t>
  </si>
  <si>
    <t>Gayrimenkul Büyük Onarım Giderleri</t>
  </si>
  <si>
    <t>Diğer Sermaye Giderleri</t>
  </si>
  <si>
    <t>SERMAYE TRANSFERLERİ (Toplam)</t>
  </si>
  <si>
    <t>Yurt içi Sermaye Transferleri</t>
  </si>
  <si>
    <t>Yurt dışı Sermaye Transferleri</t>
  </si>
  <si>
    <t>BORÇ VERME VE GERİ ÖDEME (Toplam)</t>
  </si>
  <si>
    <t>DİĞER GİDERLER (Toplam)</t>
  </si>
  <si>
    <t>MALİ YÜKÜMLÜLÜKLER</t>
  </si>
  <si>
    <t>Hazine Payı</t>
  </si>
  <si>
    <t>Ar-ge Payı</t>
  </si>
  <si>
    <t>FİNANSMAN DURUMU</t>
  </si>
  <si>
    <t>NAKİT (Kasa-Banka)</t>
  </si>
  <si>
    <t>BORÇ</t>
  </si>
  <si>
    <t>Firma Borçları</t>
  </si>
  <si>
    <t>Personel Borçları</t>
  </si>
  <si>
    <t>Diğer Borçlar</t>
  </si>
  <si>
    <t>ALACAK</t>
  </si>
  <si>
    <t>PERSONEL SAYISI VE MALİYETİ, HİZMET ALIMI SURETİYLE TEMİN EDİLEN ELEMAN SAYISI VE MALİYETİ, ÖĞRENCİ SAYISI</t>
  </si>
  <si>
    <t>AYDIN ADNAN MENDERES ÜNİVERSİTESİ DÖNER SERMAYE MÜDÜRLÜĞÜ</t>
  </si>
  <si>
    <t>Döner Sermaye</t>
  </si>
  <si>
    <t>Özel Bütçe</t>
  </si>
  <si>
    <t>Kadrolu Personel</t>
  </si>
  <si>
    <t>Uzman Doktor</t>
  </si>
  <si>
    <t>Toplam Maliyeti</t>
  </si>
  <si>
    <t>Asistan</t>
  </si>
  <si>
    <t>Klinisyen Diş Doktoru</t>
  </si>
  <si>
    <t>Pratisyen</t>
  </si>
  <si>
    <t>Hemşire</t>
  </si>
  <si>
    <t>Ebe</t>
  </si>
  <si>
    <t>Tıbbi Sekreter</t>
  </si>
  <si>
    <t>Diğer Sağlık Hizmetleri Personeli</t>
  </si>
  <si>
    <t>Teknik Hizmetler Sınıfı Personeli</t>
  </si>
  <si>
    <t>Genel İdare Hizmetleri Sınıfı Personeli</t>
  </si>
  <si>
    <t>Yardımcı Hizmetler Sınıfı Personeli</t>
  </si>
  <si>
    <t>4/B'li Personel</t>
  </si>
  <si>
    <t>Geçici Görevlendirme Suretiyle Çalıştırılan Personel</t>
  </si>
  <si>
    <t>Hizmet Alımı Suretiyle Temin Edilen Eleman</t>
  </si>
  <si>
    <t>5a</t>
  </si>
  <si>
    <t>Öğrenci (İntern)</t>
  </si>
  <si>
    <t>Toplam Personel</t>
  </si>
  <si>
    <t>Toplam Maliyet</t>
  </si>
  <si>
    <t>DÖNER SERMAYE ADI:AYDIN ADNAN MENDERES ÜNİVERSİTESİ DÖNER SERMAYE MÜDÜRLÜĞÜ</t>
  </si>
  <si>
    <t>2019
(Haziran Sonu)</t>
  </si>
  <si>
    <t>2020
(Tahmin)</t>
  </si>
  <si>
    <t>Maaş</t>
  </si>
  <si>
    <t>Yolluk</t>
  </si>
  <si>
    <t>Nöbet Ücreti</t>
  </si>
  <si>
    <t>Ek Ödeme</t>
  </si>
  <si>
    <t>Mesai İçi</t>
  </si>
  <si>
    <t>Mesai Dışı</t>
  </si>
  <si>
    <t>4/B Statüsündeki Personel</t>
  </si>
  <si>
    <t>PERSONEL GİDERLERİ ÖZET</t>
  </si>
  <si>
    <t>AYDIN ADNAN MENDERES ÜNİVERSİTESİ</t>
  </si>
  <si>
    <t>TIBBİ, LABORATUAR MALZEMESİ VE İLAÇ VERİLERİ</t>
  </si>
  <si>
    <t>Tıbbı, Laboratuar Malzemesi ve İlaç Verileri</t>
  </si>
  <si>
    <t>Önceki Yıldan Devreden</t>
  </si>
  <si>
    <t>Tıbbi Malzeme</t>
  </si>
  <si>
    <t>Laboratuar Malzemesi</t>
  </si>
  <si>
    <t>İlaç</t>
  </si>
  <si>
    <t>Alımlar</t>
  </si>
  <si>
    <t>Giderler (Kullanımlar)</t>
  </si>
  <si>
    <t>BÜTÇE HAZIRLIK ÇALIŞMALARINDA KULLANILACAK FORMLAR</t>
  </si>
  <si>
    <t>FORM NO</t>
  </si>
  <si>
    <t>FORM ADI</t>
  </si>
  <si>
    <t>Rektörlük  (Özel Kalem)</t>
  </si>
  <si>
    <t>BAP Koord.</t>
  </si>
  <si>
    <t>Genel Sekreterlik</t>
  </si>
  <si>
    <t>İdari ve Mali İşl. Daire Başkanlığı</t>
  </si>
  <si>
    <t>Personel  Daire Başkanlığı</t>
  </si>
  <si>
    <t>Kütüphane ve Dök. Daire Başk.</t>
  </si>
  <si>
    <t>Sağlık Kültür ve Spor Dairesi Baş.</t>
  </si>
  <si>
    <t>Bilgi İşlem Dairesi Başkanlığı</t>
  </si>
  <si>
    <t>Yapı İşleri ve Teknik Daire Baş.</t>
  </si>
  <si>
    <t>Öğrenci İşleri Daire Başkanlığı</t>
  </si>
  <si>
    <t>Hukuk Müşavirliği</t>
  </si>
  <si>
    <t>Akademik Birimler</t>
  </si>
  <si>
    <t>Farabi/Mevlana/Erasmus Koor.</t>
  </si>
  <si>
    <t>Öğretim Üyesi Yetiştirme Programı Koordinatörlüğü.</t>
  </si>
  <si>
    <t>X</t>
  </si>
  <si>
    <t>19 (1)</t>
  </si>
  <si>
    <t>19 (2)</t>
  </si>
  <si>
    <t>HİZMET ALIMI SURETİYLE KULLANILACAK TAŞITLARA İLİŞKİN BİLGİ FORMU</t>
  </si>
  <si>
    <t xml:space="preserve">FİZİKİ DEĞERLER BİLGİLER FORMU </t>
  </si>
  <si>
    <t>PERSONEL BİLGİ FORMU</t>
  </si>
  <si>
    <t>AKADEMİK ETKİLEŞİM BİLGİ FORMU</t>
  </si>
  <si>
    <t>26 (7)</t>
  </si>
  <si>
    <t>27 (1)</t>
  </si>
  <si>
    <t>DÖNER SERMAYE PERSONEL SAYISI VE MALİYETİ</t>
  </si>
  <si>
    <t>27 (2)</t>
  </si>
  <si>
    <t>DÖNER SERMAYE PERSONEL GİDERLERİ ÖZETİ</t>
  </si>
  <si>
    <t>27 (3)</t>
  </si>
  <si>
    <t>27 (4)</t>
  </si>
  <si>
    <t>TIBBİ, LABORATUAR, MALZEMESİ VE İLAÇ VERİLERİ</t>
  </si>
  <si>
    <t>D1</t>
  </si>
  <si>
    <t>PERSONEL SERVİS HİZMETLERİ</t>
  </si>
  <si>
    <t>D2</t>
  </si>
  <si>
    <t>YEMEK HİZMETLERİ</t>
  </si>
  <si>
    <t>D3</t>
  </si>
  <si>
    <t>AKARYAKIT ALIMLARI</t>
  </si>
  <si>
    <t>D4</t>
  </si>
  <si>
    <t>YOLLUK HARCAMALARI</t>
  </si>
  <si>
    <t>D5</t>
  </si>
  <si>
    <t xml:space="preserve">ENERJİ VE SU ALIM GİDERLERİ </t>
  </si>
  <si>
    <t>D6</t>
  </si>
  <si>
    <t>TEMSİL VE TANITMA GİDERLERİ</t>
  </si>
  <si>
    <t>HİZMET GERÇESİ VE HEDEFLERİ</t>
  </si>
  <si>
    <t>Personel Daire Bşk. Tarafından Doldurulacaktır.</t>
  </si>
  <si>
    <t>Yapı İşleri ve Teknik Daire Başkanlığı Tarafından Doldurulacaktır.</t>
  </si>
  <si>
    <t>İ.M.İ.D.B tarafından Doldurulacaktır.</t>
  </si>
  <si>
    <t>27 (6)</t>
  </si>
  <si>
    <t>27 (5)</t>
  </si>
  <si>
    <t>27 (8)</t>
  </si>
  <si>
    <t>27 (9)</t>
  </si>
  <si>
    <t>28 (1)</t>
  </si>
  <si>
    <t>28 (2)</t>
  </si>
  <si>
    <t>28 (3)</t>
  </si>
  <si>
    <t>Personel Sayısı</t>
  </si>
  <si>
    <t>Yararlanan Personel Sayısı</t>
  </si>
  <si>
    <t>Toplam Araç Sayısı</t>
  </si>
  <si>
    <t xml:space="preserve">                                 Otobüs   </t>
  </si>
  <si>
    <t xml:space="preserve">          Midibüs / Minibüs</t>
  </si>
  <si>
    <t>Toplam Taşıma Kapasitesi</t>
  </si>
  <si>
    <t>Sözleşme Süresi</t>
  </si>
  <si>
    <t>Bütçe Ödeneği</t>
  </si>
  <si>
    <t>Harcama*</t>
  </si>
  <si>
    <t>Kişi Başı Servis Maliyeti (Aylık)</t>
  </si>
  <si>
    <t>Bir Binişlik Toplu Taşıma Bedeli (TL)</t>
  </si>
  <si>
    <t>Öğrenci Yemek Hizmetleri</t>
  </si>
  <si>
    <t>Yemek Hizmeti Alan Öğrenci Sayısı</t>
  </si>
  <si>
    <t>Yemek Hizmeti Alan Öğrenci Yüzdesi</t>
  </si>
  <si>
    <t>Öğrenci Başına Öğün Maliyeti</t>
  </si>
  <si>
    <t>Sabah</t>
  </si>
  <si>
    <t>Öğle</t>
  </si>
  <si>
    <t>Akşam</t>
  </si>
  <si>
    <t>Öğrenci Başına Öğün Ücreti</t>
  </si>
  <si>
    <t>Bütçe ödeneği</t>
  </si>
  <si>
    <t>Personel Yemek Hizmetleri</t>
  </si>
  <si>
    <t>Yemek Hizmeti Alan personel Sayısı</t>
  </si>
  <si>
    <t>Yemek Hizmeti Alan Personel Yüzdesi</t>
  </si>
  <si>
    <t>Personel Başına Öğün Maliyeti</t>
  </si>
  <si>
    <t>Personel Başına Öğün Ücreti</t>
  </si>
  <si>
    <t>Akaryakıt Alımları</t>
  </si>
  <si>
    <t>Toplam (Taşıt sayısı)</t>
  </si>
  <si>
    <t xml:space="preserve">                            Benzinli taşıt sayısı</t>
  </si>
  <si>
    <t xml:space="preserve">                            Dizel taşıt sayısı</t>
  </si>
  <si>
    <t xml:space="preserve">                            Diğer taşıt sayısı</t>
  </si>
  <si>
    <t>Toplam (Akaryakıt tüketimi-Litre)</t>
  </si>
  <si>
    <t xml:space="preserve">                            Benzin (litre)</t>
  </si>
  <si>
    <t xml:space="preserve">                            Motorin (litre)</t>
  </si>
  <si>
    <t xml:space="preserve">                            Diğer(litre)</t>
  </si>
  <si>
    <t>Araç Başına Ortalama Yakıt Tüketimi (Litre)</t>
  </si>
  <si>
    <t xml:space="preserve">                            Benzinli taşıtlar</t>
  </si>
  <si>
    <t xml:space="preserve">                            Dizel taşıtlar</t>
  </si>
  <si>
    <t xml:space="preserve">                            Diğer taşıtıtlar</t>
  </si>
  <si>
    <t>Akademik</t>
  </si>
  <si>
    <t>İdari</t>
  </si>
  <si>
    <t>ÖYP Kapsamında</t>
  </si>
  <si>
    <t>Yurt İçi</t>
  </si>
  <si>
    <t>Görevlendirilen Personel Sayısı</t>
  </si>
  <si>
    <t>Yolluk Harcaması</t>
  </si>
  <si>
    <t>Yurt Dışı</t>
  </si>
  <si>
    <t>39 uncu Madde Kapsamında</t>
  </si>
  <si>
    <t>Ödenek</t>
  </si>
  <si>
    <t>Harcama</t>
  </si>
  <si>
    <t>Adam/Gün</t>
  </si>
  <si>
    <t>Toplam Yolluk Giderleri</t>
  </si>
  <si>
    <t>Yurtiçi Geçici Görev</t>
  </si>
  <si>
    <t>Yurtiçi Sürekli Görev</t>
  </si>
  <si>
    <t>Yurtdışı Geçici Görev</t>
  </si>
  <si>
    <t>Form 10 ile uyumlu olmalıdır.</t>
  </si>
  <si>
    <t>Adam/Gün sütununa yolluk ödemesi yapılan kişi sayısı ve görevlendirilen gün sayısı yazılmalıdır.</t>
  </si>
  <si>
    <t>ENERJİ VE SU ALIM GİDERLERİ</t>
  </si>
  <si>
    <t>Yakacak Alımları</t>
  </si>
  <si>
    <t>Su Alımları</t>
  </si>
  <si>
    <t>Toplam Kapalı Alan (m²)</t>
  </si>
  <si>
    <t>Toplam Yararlanan Sayısı</t>
  </si>
  <si>
    <t>Yararlanan Sayısı</t>
  </si>
  <si>
    <t>Doğalgaz</t>
  </si>
  <si>
    <t>Alan (m²)</t>
  </si>
  <si>
    <t>Yıllık Tüketim</t>
  </si>
  <si>
    <t>Yıllık Tüketim (m³)</t>
  </si>
  <si>
    <t>Yararlanan Başına Tüketim</t>
  </si>
  <si>
    <t>Alan Başına Tüketim</t>
  </si>
  <si>
    <t>Birim Fiyat</t>
  </si>
  <si>
    <t>Kömür</t>
  </si>
  <si>
    <t>Yıllık Tüketim (Ton)</t>
  </si>
  <si>
    <t>Elektrik Alımları</t>
  </si>
  <si>
    <t>Fuel-oil</t>
  </si>
  <si>
    <t>Yıllık Tüketim (Litre)</t>
  </si>
  <si>
    <t>Odun</t>
  </si>
  <si>
    <t>Açıklama</t>
  </si>
  <si>
    <t xml:space="preserve">Harcama </t>
  </si>
  <si>
    <t>Harcama *</t>
  </si>
  <si>
    <t>….. Kongresi</t>
  </si>
  <si>
    <t>….. Sempozyumu</t>
  </si>
  <si>
    <t>……</t>
  </si>
  <si>
    <t>…….</t>
  </si>
  <si>
    <t>Toplam Harcama</t>
  </si>
  <si>
    <t>Başlangıç Ödeneği</t>
  </si>
  <si>
    <t>Toplam Ödenek</t>
  </si>
  <si>
    <t>HİZMET GEREKÇESİ VE HEDEFLER</t>
  </si>
  <si>
    <t>Yılı</t>
  </si>
  <si>
    <t>Kurum Adı</t>
  </si>
  <si>
    <t>Birim Adı</t>
  </si>
  <si>
    <t>1. İDARE HAKKINDA GENEL BİLGİLER</t>
  </si>
  <si>
    <t>Yapı İşleri ve Teknik Daire Başkanlığına</t>
  </si>
  <si>
    <t>1.2. Fiziksel Kaynaklar ve İnsan Kaynakları</t>
  </si>
  <si>
    <t>Öğrenci İşleri Daire Başkanlığına</t>
  </si>
  <si>
    <t>I. Öğretim</t>
  </si>
  <si>
    <t>II. Öğretim</t>
  </si>
  <si>
    <t>Ön Lisans</t>
  </si>
  <si>
    <t>Lisans</t>
  </si>
  <si>
    <t>Lisansüstü</t>
  </si>
  <si>
    <t>Personel Daire Başkanlığı</t>
  </si>
  <si>
    <r>
      <t>Tablo:</t>
    </r>
    <r>
      <rPr>
        <i/>
        <sz val="12"/>
        <color indexed="8"/>
        <rFont val="Times New Roman"/>
        <family val="1"/>
        <charset val="162"/>
      </rPr>
      <t xml:space="preserve"> </t>
    </r>
    <r>
      <rPr>
        <b/>
        <i/>
        <sz val="12"/>
        <color indexed="8"/>
        <rFont val="Times New Roman"/>
        <family val="1"/>
        <charset val="162"/>
      </rPr>
      <t>Personel sayıları</t>
    </r>
  </si>
  <si>
    <r>
      <t>Akademik</t>
    </r>
    <r>
      <rPr>
        <sz val="12"/>
        <color indexed="8"/>
        <rFont val="Times New Roman"/>
        <family val="1"/>
        <charset val="162"/>
      </rPr>
      <t xml:space="preserve"> </t>
    </r>
    <r>
      <rPr>
        <b/>
        <sz val="12"/>
        <color indexed="8"/>
        <rFont val="Times New Roman"/>
        <family val="1"/>
        <charset val="162"/>
      </rPr>
      <t>Personel</t>
    </r>
  </si>
  <si>
    <t>Geçici Personel</t>
  </si>
  <si>
    <t>Üniversitemizde 2018 yılı itibarıyla hizmet alımı yoluyla temin edilen temizlik hizmeti ve güvenlik hizmeti elemanlarına ilişkin hizmet alımı suretiyle istihdama son verilmiş ve bu elemanlar sürekli işçi kadrosuna alınmışlardır.</t>
  </si>
  <si>
    <t>2. FONKSİYONEL GEREKÇE</t>
  </si>
  <si>
    <r>
      <t>2.1. Eğitim Hizmetleri (09)</t>
    </r>
    <r>
      <rPr>
        <sz val="12"/>
        <rFont val="Times New Roman"/>
        <family val="1"/>
        <charset val="162"/>
      </rPr>
      <t xml:space="preserve"> Üniversitemiz, istihdam edilebilen ve toplumun ihtiyaç duyduğu alanlarda bölüm/programlar açmaktadır. Ülkemizin ihtiyacı olan nitelikli ve azimli, kendi öz benliği ve kimliğini koruyup bununla gurur duyan, öğrenciler yetiştirmeyi amaçlamaktadır.</t>
    </r>
  </si>
  <si>
    <r>
      <t>2.1.1. Akademik Eğitimin Niteliği ve Kalitesine İlişkin Hizmetler (09.4)</t>
    </r>
    <r>
      <rPr>
        <sz val="12"/>
        <rFont val="Times New Roman"/>
        <family val="1"/>
        <charset val="162"/>
      </rPr>
      <t xml:space="preserve"> Üniversitemizde eğitim-öğretim veren tüm akademik personelimiz alanında uzman, yetkin ve donanımlı kişilerden oluşmaktadır. 2019 yılında da nitelikli akademik personel istihdamına devam edilecektir. Uluslararası düzeyde rekabetçi, istihdam ve kariyer odaklı bir eğitim anlayışıyla eğitim öğretim hizmetlerimizin kalitesinin sürekli olarak geliştirilmesi, eğitim altyapımızın güçlendirilmesi, toplumun gereksinimlerinin en üst düzeyde karşılanması eğitim hizmetlerimizin temel önceliğidir.</t>
    </r>
  </si>
  <si>
    <r>
      <t xml:space="preserve">2.1.1.1. Öğrencilerin niteliğinin ve gelişiminin desteklenmesi: </t>
    </r>
    <r>
      <rPr>
        <sz val="12"/>
        <rFont val="Times New Roman"/>
        <family val="1"/>
        <charset val="162"/>
      </rPr>
      <t>Mevcut eğitim-öğretim programlarını, işgücü piyasasına uyumlu ve öğrenci tercihlerine duyarlı hale getirmek amacıyla mevcut ön lisans, lisans ve lisansüstü bölüm ve programlarının güncel ihtiyaçlara göre yeniden tasarlanması ve ilin, bölgenin, ülkenin şartlarına göre öğrenci sayısında azalma görülen bölüm ve programların, aynı personelle hizmet verecek şekilde, istihdam alanı daha geniş, daha çok tercih edilen bölüm ve programlara dönüştürülmesine yönelik çalışmalar yürütülecektir. Eğitim-öğretimi yaygınlaştırmak amacımız doğrultusunda uzaktan öğretim uygulaması başlatılmış olup yaşam boyu öğrenme olanaklarının geliştirilmesi ve yaygınlaştırılması çalışmaları devam etmektedir. Öğrencilerin değişim programlarına yaygın katılımını sağlamak amacıyla; öğrenci değişim programlarının desteklenmesi kapsamında yeni protokoller gerçekleştirilecektir.</t>
    </r>
  </si>
  <si>
    <r>
      <t xml:space="preserve">2.1.1.2. Eğitim öğretim teknikleri ve altyapısının geliştirilmesi: </t>
    </r>
    <r>
      <rPr>
        <sz val="12"/>
        <rFont val="Times New Roman"/>
        <family val="1"/>
        <charset val="162"/>
      </rPr>
      <t>Öğrencilerimize gelişen teknolojiye uygun makine-teçhizat ile donatılmış bina, derslik ve laboratuvarlarda kaliteli ve modern eğitim-öğretim hizmeti sunulmasına yönelik olarak bakım-onarım, yeni bina yapımı, makine-teçhizat, laboratuvar malzemesi alımı çalışmaları yürütülecektir.</t>
    </r>
  </si>
  <si>
    <r>
      <t xml:space="preserve">2.1.1.3. Akademik altyapının güçlendirilmesi: </t>
    </r>
    <r>
      <rPr>
        <sz val="12"/>
        <rFont val="Times New Roman"/>
        <family val="1"/>
        <charset val="162"/>
      </rPr>
      <t>Yine öğretim elemanlarının ulusal ve uluslararası değişim programlarına yaygın katılımını sağlamak amacıyla değişim programlarının desteklenmesi ve yeni protokollerin yapılması sağlanacaktır.</t>
    </r>
  </si>
  <si>
    <t>2.1.2. AR-GE faaliyetlerinin geliştirilmesi (09.8)</t>
  </si>
  <si>
    <t xml:space="preserve">2.1.3. Öğrenciye sağlanan yardım ve hizmetler (Öğrenci Yaşamı) (09.6) </t>
  </si>
  <si>
    <t>Sağlık Kültür ve Spor Daire Başkanlığı</t>
  </si>
  <si>
    <t>Kütüphane ve Dokümantasyon Daire
Başkanlığı</t>
  </si>
  <si>
    <t>D7</t>
  </si>
  <si>
    <r>
      <t>1-a (</t>
    </r>
    <r>
      <rPr>
        <b/>
        <sz val="11"/>
        <color rgb="FF000000"/>
        <rFont val="Times New Roman"/>
        <family val="1"/>
        <charset val="162"/>
      </rPr>
      <t>*</t>
    </r>
    <r>
      <rPr>
        <sz val="11"/>
        <color rgb="FF000000"/>
        <rFont val="Times New Roman"/>
        <family val="1"/>
        <charset val="162"/>
      </rPr>
      <t>)</t>
    </r>
  </si>
  <si>
    <r>
      <t>1-b (</t>
    </r>
    <r>
      <rPr>
        <b/>
        <sz val="11"/>
        <color rgb="FF000000"/>
        <rFont val="Times New Roman"/>
        <family val="1"/>
        <charset val="162"/>
      </rPr>
      <t>**</t>
    </r>
    <r>
      <rPr>
        <sz val="11"/>
        <color rgb="FF000000"/>
        <rFont val="Times New Roman"/>
        <family val="1"/>
        <charset val="162"/>
      </rPr>
      <t>)</t>
    </r>
  </si>
  <si>
    <t>2-</t>
  </si>
  <si>
    <t>3-</t>
  </si>
  <si>
    <t>4-</t>
  </si>
  <si>
    <t>Arazi binek (En az 4, en fazla 8 kişilik)</t>
  </si>
  <si>
    <t>5-</t>
  </si>
  <si>
    <t>Minibüs (Sürücü dahil en fazla 17 kişilik)</t>
  </si>
  <si>
    <t>6-</t>
  </si>
  <si>
    <t>Kaptıkaçtı (Arazi hizmetleri için)</t>
  </si>
  <si>
    <t>7-</t>
  </si>
  <si>
    <t>Pick-up (Kamyonet, sürücü dahil 3 veya 6 kişilik)</t>
  </si>
  <si>
    <t>8-</t>
  </si>
  <si>
    <t>Pick-up (Kamyonet, arazi hizmetleri için sürücü dahil 3 veya 6 kişilik)</t>
  </si>
  <si>
    <t>9-</t>
  </si>
  <si>
    <t>10-</t>
  </si>
  <si>
    <t>11-a</t>
  </si>
  <si>
    <t>Otobüs (Sürücü dahil en az 27, en fazla 40 kişilik)</t>
  </si>
  <si>
    <t>11-b</t>
  </si>
  <si>
    <t>12-</t>
  </si>
  <si>
    <t>Kamyon (Şasi-kabin tam yüklü ağırlığı en az 3.501 Kg)</t>
  </si>
  <si>
    <t>13-</t>
  </si>
  <si>
    <t>Kamyon (Şasi-kabin tam yüklü ağırlığı en az 12.000 Kg)</t>
  </si>
  <si>
    <t>14-</t>
  </si>
  <si>
    <t>Kamyon (Şasi-kabin tam yüklü ağırlığı en az 17.000 Kg)</t>
  </si>
  <si>
    <t>15-</t>
  </si>
  <si>
    <t>16-</t>
  </si>
  <si>
    <t>Ambulans (Arazi hizmetleri için)</t>
  </si>
  <si>
    <t>17-</t>
  </si>
  <si>
    <t>Pick-up (Kamyonet, cenaze arabası yapılmak üzere)</t>
  </si>
  <si>
    <t>18-</t>
  </si>
  <si>
    <t>Motorsiklet (En fazla 600 cc.lik)</t>
  </si>
  <si>
    <t>19-</t>
  </si>
  <si>
    <t>Motorsiklet (En az 601 cc.lik)</t>
  </si>
  <si>
    <t>20-</t>
  </si>
  <si>
    <t>21-a</t>
  </si>
  <si>
    <t>Güvenlik önlemli binek otomobil (Cinsi ve fiyatı Hazine ve Maliye Bakanlığınca belirlenir.)</t>
  </si>
  <si>
    <t>21-b</t>
  </si>
  <si>
    <t>Güvenlik önlemli servis taşıtı (Cinsi ve fiyatı Hazine ve Maliye Bakanlığınca belirlenir.)</t>
  </si>
  <si>
    <t>22-</t>
  </si>
  <si>
    <t>Diğer taşıtlar (Cinsi ve fiyatı Hazine ve Maliye Bakanlığınca belirlenir.)</t>
  </si>
  <si>
    <t>(*)  237 sayılı Taşıt Kanununa ekli (1) sayılı cetvelde yer alan Makamlar ile Devlet Protokol Hizmetlerinde kullanılmak üzere Dışişleri Bakanlığınca satın alınacak taşıtlar için.</t>
  </si>
  <si>
    <t>(**) 237 sayılı Taşıt Kanununa ekli (1) sayılı cetvelde yer alan ilk üç sıradaki Makamlar için.</t>
  </si>
  <si>
    <t xml:space="preserve"> TAŞIT ENVANTER FORMU</t>
  </si>
  <si>
    <t>MEVCUT TAŞITLAR</t>
  </si>
  <si>
    <t>TALEP EDİLEN TAŞITLAR</t>
  </si>
  <si>
    <t>Mülk</t>
  </si>
  <si>
    <t>Kiralık</t>
  </si>
  <si>
    <t>Başka Kurum, Vakıf, Dernekten Tahsisli</t>
  </si>
  <si>
    <t>Satın Alma</t>
  </si>
  <si>
    <t>Hibe</t>
  </si>
  <si>
    <t>Satın Alma     +                Hibe</t>
  </si>
  <si>
    <t>Satın Alınmak İstenilen Taşıtların Toplam Tutarı</t>
  </si>
  <si>
    <t>Kullanılan</t>
  </si>
  <si>
    <t>Başka Kuruma Tahsis Edilen</t>
  </si>
  <si>
    <t xml:space="preserve">T-1a </t>
  </si>
  <si>
    <t xml:space="preserve">T-1b </t>
  </si>
  <si>
    <t>T-2</t>
  </si>
  <si>
    <t>T-3</t>
  </si>
  <si>
    <t>T-4</t>
  </si>
  <si>
    <t>T-5</t>
  </si>
  <si>
    <t>T-6</t>
  </si>
  <si>
    <t>T-7</t>
  </si>
  <si>
    <t>T-8</t>
  </si>
  <si>
    <t>T-9</t>
  </si>
  <si>
    <t>T-10</t>
  </si>
  <si>
    <t>T-11a</t>
  </si>
  <si>
    <t>T-11b</t>
  </si>
  <si>
    <t>T-12</t>
  </si>
  <si>
    <t>T-13</t>
  </si>
  <si>
    <t>T-14</t>
  </si>
  <si>
    <t>T-15</t>
  </si>
  <si>
    <t>T-16</t>
  </si>
  <si>
    <t>T-17</t>
  </si>
  <si>
    <t>T-18</t>
  </si>
  <si>
    <t>T-19</t>
  </si>
  <si>
    <t>T-20</t>
  </si>
  <si>
    <t>T-21a</t>
  </si>
  <si>
    <t xml:space="preserve">Güvenlik önlemli binek otomobil </t>
  </si>
  <si>
    <t>T-21b</t>
  </si>
  <si>
    <t xml:space="preserve">Güvenlik önlemli servis taşıtı </t>
  </si>
  <si>
    <t>T-22</t>
  </si>
  <si>
    <t xml:space="preserve">Diğer taşıtlar </t>
  </si>
  <si>
    <t xml:space="preserve"> TAŞIT TALEP FORMU</t>
  </si>
  <si>
    <t>(Talep Edilen Her Taşıt İçin Ayrı Ayrı Doldurulacaktır)</t>
  </si>
  <si>
    <t>A. GENEL BİLGİLER</t>
  </si>
  <si>
    <t>1. Taşıt Talep Eden Kurum</t>
  </si>
  <si>
    <t>2. Taşıtın Kullanılacağı İl</t>
  </si>
  <si>
    <t>3. Taşıtı Kullanacak Birim</t>
  </si>
  <si>
    <t>4. Talep Edilen Taşıtın Cinsi</t>
  </si>
  <si>
    <t>(Lütfen Merkezi Yönetim Bütçe Kanunun Ekinde Yer Alan T Cetvelindeki Kodunu Yazınız)</t>
  </si>
  <si>
    <t>5. Taşıtın Kullanılacağı Hizmetin Türü</t>
  </si>
  <si>
    <r>
      <t>☐</t>
    </r>
    <r>
      <rPr>
        <sz val="12"/>
        <color theme="1"/>
        <rFont val="Times New Roman"/>
        <family val="1"/>
        <charset val="162"/>
      </rPr>
      <t xml:space="preserve">Yolcu Taşıma                            </t>
    </r>
    <r>
      <rPr>
        <sz val="12"/>
        <color theme="1"/>
        <rFont val="Segoe UI Symbol"/>
        <family val="2"/>
      </rPr>
      <t>☐</t>
    </r>
    <r>
      <rPr>
        <sz val="12"/>
        <color theme="1"/>
        <rFont val="Times New Roman"/>
        <family val="1"/>
        <charset val="162"/>
      </rPr>
      <t>Yük ve Yolcu Taşıma</t>
    </r>
  </si>
  <si>
    <r>
      <t>☐</t>
    </r>
    <r>
      <rPr>
        <sz val="12"/>
        <color theme="1"/>
        <rFont val="Times New Roman"/>
        <family val="1"/>
        <charset val="162"/>
      </rPr>
      <t xml:space="preserve">Yük Taşıma                               </t>
    </r>
    <r>
      <rPr>
        <sz val="12"/>
        <color theme="1"/>
        <rFont val="Segoe UI Symbol"/>
        <family val="2"/>
      </rPr>
      <t>☐</t>
    </r>
    <r>
      <rPr>
        <sz val="12"/>
        <color theme="1"/>
        <rFont val="Times New Roman"/>
        <family val="1"/>
        <charset val="162"/>
      </rPr>
      <t>Diğer</t>
    </r>
  </si>
  <si>
    <t>(Lütfen seçtiğiniz hizmet türünü açıklayınız. Tahmini ortalama yolcu sayısı ve/veya yük miktarını yazınız)</t>
  </si>
  <si>
    <t>6. Taşıtın Öngörülen Kullanım Sıklığı</t>
  </si>
  <si>
    <r>
      <t>☐</t>
    </r>
    <r>
      <rPr>
        <sz val="12"/>
        <color theme="1"/>
        <rFont val="Times New Roman"/>
        <family val="1"/>
        <charset val="162"/>
      </rPr>
      <t xml:space="preserve">Her gün                                      </t>
    </r>
    <r>
      <rPr>
        <sz val="12"/>
        <color theme="1"/>
        <rFont val="Segoe UI Symbol"/>
        <family val="2"/>
      </rPr>
      <t>☐</t>
    </r>
    <r>
      <rPr>
        <sz val="12"/>
        <color theme="1"/>
        <rFont val="Times New Roman"/>
        <family val="1"/>
        <charset val="162"/>
      </rPr>
      <t>İhtiyaç olduğunda</t>
    </r>
  </si>
  <si>
    <r>
      <t>☐</t>
    </r>
    <r>
      <rPr>
        <sz val="12"/>
        <color theme="1"/>
        <rFont val="Times New Roman"/>
        <family val="1"/>
        <charset val="162"/>
      </rPr>
      <t xml:space="preserve">Haftada birkaç kere                    </t>
    </r>
    <r>
      <rPr>
        <sz val="12"/>
        <color theme="1"/>
        <rFont val="Segoe UI Symbol"/>
        <family val="2"/>
      </rPr>
      <t>☐</t>
    </r>
    <r>
      <rPr>
        <sz val="12"/>
        <color theme="1"/>
        <rFont val="Times New Roman"/>
        <family val="1"/>
        <charset val="162"/>
      </rPr>
      <t>Diğer</t>
    </r>
  </si>
  <si>
    <t>7. Taşıtın Yapacağı Yıllık Tahmini Km</t>
  </si>
  <si>
    <r>
      <t>☐</t>
    </r>
    <r>
      <rPr>
        <sz val="12"/>
        <color theme="1"/>
        <rFont val="Times New Roman"/>
        <family val="1"/>
        <charset val="162"/>
      </rPr>
      <t xml:space="preserve"> 0-10.000 km                         </t>
    </r>
    <r>
      <rPr>
        <sz val="12"/>
        <color theme="1"/>
        <rFont val="Segoe UI Symbol"/>
        <family val="2"/>
      </rPr>
      <t>☐</t>
    </r>
    <r>
      <rPr>
        <sz val="12"/>
        <color theme="1"/>
        <rFont val="Times New Roman"/>
        <family val="1"/>
        <charset val="162"/>
      </rPr>
      <t xml:space="preserve"> 20.001-30.000 km</t>
    </r>
  </si>
  <si>
    <r>
      <t>☐</t>
    </r>
    <r>
      <rPr>
        <sz val="12"/>
        <color theme="1"/>
        <rFont val="Times New Roman"/>
        <family val="1"/>
        <charset val="162"/>
      </rPr>
      <t xml:space="preserve"> 10.001-20.000 km                </t>
    </r>
    <r>
      <rPr>
        <sz val="12"/>
        <color theme="1"/>
        <rFont val="Segoe UI Symbol"/>
        <family val="2"/>
      </rPr>
      <t>☐</t>
    </r>
    <r>
      <rPr>
        <sz val="12"/>
        <color theme="1"/>
        <rFont val="Times New Roman"/>
        <family val="1"/>
        <charset val="162"/>
      </rPr>
      <t xml:space="preserve"> 30.001 km ve</t>
    </r>
  </si>
  <si>
    <t>(Yukarıda sayılanlar dışında bir performans ölçüm kriteri olması durumunda belirtiniz)</t>
  </si>
  <si>
    <t xml:space="preserve">                                                           yukarısı</t>
  </si>
  <si>
    <t>8. Taşıtın Finansman Yöntemi</t>
  </si>
  <si>
    <r>
      <t>☐</t>
    </r>
    <r>
      <rPr>
        <sz val="12"/>
        <color theme="1"/>
        <rFont val="Times New Roman"/>
        <family val="1"/>
        <charset val="162"/>
      </rPr>
      <t xml:space="preserve"> Merkezi Yönetim Bütçesi (MYB)    </t>
    </r>
    <r>
      <rPr>
        <sz val="12"/>
        <color theme="1"/>
        <rFont val="Segoe UI Symbol"/>
        <family val="2"/>
      </rPr>
      <t>☐</t>
    </r>
    <r>
      <rPr>
        <sz val="12"/>
        <color theme="1"/>
        <rFont val="Times New Roman"/>
        <family val="1"/>
        <charset val="162"/>
      </rPr>
      <t xml:space="preserve"> Döner Sermaye</t>
    </r>
  </si>
  <si>
    <r>
      <t>☐</t>
    </r>
    <r>
      <rPr>
        <sz val="12"/>
        <color theme="1"/>
        <rFont val="Times New Roman"/>
        <family val="1"/>
        <charset val="162"/>
      </rPr>
      <t xml:space="preserve"> Hibe                                                  </t>
    </r>
    <r>
      <rPr>
        <sz val="12"/>
        <color theme="1"/>
        <rFont val="Segoe UI Symbol"/>
        <family val="2"/>
      </rPr>
      <t>☐</t>
    </r>
    <r>
      <rPr>
        <sz val="12"/>
        <color theme="1"/>
        <rFont val="Times New Roman"/>
        <family val="1"/>
        <charset val="162"/>
      </rPr>
      <t xml:space="preserve"> Öz gelir</t>
    </r>
  </si>
  <si>
    <t>(Finansman Yönteminde hibe veya diğer kaynak yer alması durumunda kaynağını lütfen yazınız (örneğin AB Hibesi vb.))</t>
  </si>
  <si>
    <r>
      <t>☐</t>
    </r>
    <r>
      <rPr>
        <sz val="12"/>
        <color theme="1"/>
        <rFont val="Times New Roman"/>
        <family val="1"/>
        <charset val="162"/>
      </rPr>
      <t xml:space="preserve"> MYB+Hibe                                       </t>
    </r>
    <r>
      <rPr>
        <sz val="12"/>
        <color theme="1"/>
        <rFont val="Segoe UI Symbol"/>
        <family val="2"/>
      </rPr>
      <t>☐</t>
    </r>
    <r>
      <rPr>
        <sz val="12"/>
        <color theme="1"/>
        <rFont val="Times New Roman"/>
        <family val="1"/>
        <charset val="162"/>
      </rPr>
      <t xml:space="preserve"> Diğer</t>
    </r>
  </si>
  <si>
    <t>9. Taşıtın Kullanılacağı Coğrafi Alanın Özellikleri</t>
  </si>
  <si>
    <r>
      <t>☐</t>
    </r>
    <r>
      <rPr>
        <sz val="12"/>
        <color theme="1"/>
        <rFont val="Times New Roman"/>
        <family val="1"/>
        <charset val="162"/>
      </rPr>
      <t xml:space="preserve">Şehir İçi                </t>
    </r>
    <r>
      <rPr>
        <sz val="12"/>
        <color theme="1"/>
        <rFont val="Segoe UI Symbol"/>
        <family val="2"/>
      </rPr>
      <t xml:space="preserve">☐ </t>
    </r>
    <r>
      <rPr>
        <sz val="12"/>
        <color theme="1"/>
        <rFont val="Times New Roman"/>
        <family val="1"/>
        <charset val="162"/>
      </rPr>
      <t>Kasaba ve Köyler ile Dağlık</t>
    </r>
  </si>
  <si>
    <t xml:space="preserve">                                      Alanlar</t>
  </si>
  <si>
    <t>(Lütfen seçtiğiniz coğrafi alanın gerekçesini yazınız)</t>
  </si>
  <si>
    <r>
      <t>☐</t>
    </r>
    <r>
      <rPr>
        <sz val="12"/>
        <color theme="1"/>
        <rFont val="Times New Roman"/>
        <family val="1"/>
        <charset val="162"/>
      </rPr>
      <t xml:space="preserve">Şehirler Arası       </t>
    </r>
    <r>
      <rPr>
        <sz val="12"/>
        <color theme="1"/>
        <rFont val="Segoe UI Symbol"/>
        <family val="2"/>
      </rPr>
      <t xml:space="preserve">☐ </t>
    </r>
    <r>
      <rPr>
        <sz val="12"/>
        <color theme="1"/>
        <rFont val="Times New Roman"/>
        <family val="1"/>
        <charset val="162"/>
      </rPr>
      <t>Diğer</t>
    </r>
  </si>
  <si>
    <t>10. Taşıt Talep Nedeni</t>
  </si>
  <si>
    <r>
      <t>☐</t>
    </r>
    <r>
      <rPr>
        <sz val="12"/>
        <color theme="1"/>
        <rFont val="Times New Roman"/>
        <family val="1"/>
        <charset val="162"/>
      </rPr>
      <t xml:space="preserve">Değiştirme                                         </t>
    </r>
    <r>
      <rPr>
        <sz val="12"/>
        <color theme="1"/>
        <rFont val="Segoe UI Symbol"/>
        <family val="2"/>
      </rPr>
      <t>☐</t>
    </r>
    <r>
      <rPr>
        <sz val="12"/>
        <color theme="1"/>
        <rFont val="Times New Roman"/>
        <family val="1"/>
        <charset val="162"/>
      </rPr>
      <t>İlave</t>
    </r>
  </si>
  <si>
    <t>Ziraat Fakültesi</t>
  </si>
  <si>
    <t>Orman Fakültesi</t>
  </si>
  <si>
    <t>D8</t>
  </si>
  <si>
    <t>D9</t>
  </si>
  <si>
    <t>TAŞIT ENVANTER FORMU</t>
  </si>
  <si>
    <t>D10</t>
  </si>
  <si>
    <t>TAŞIT TALEP FORMU</t>
  </si>
  <si>
    <r>
      <t>1.1. Kuruluş ve Gelişim</t>
    </r>
    <r>
      <rPr>
        <b/>
        <sz val="12"/>
        <rFont val="Times New Roman"/>
        <family val="1"/>
        <charset val="162"/>
      </rPr>
      <t xml:space="preserve">: </t>
    </r>
    <r>
      <rPr>
        <sz val="12"/>
        <color indexed="10"/>
        <rFont val="Times New Roman"/>
        <family val="1"/>
        <charset val="162"/>
      </rPr>
      <t/>
    </r>
  </si>
  <si>
    <r>
      <t xml:space="preserve">1.2.1. Fiziksel kaynaklar: </t>
    </r>
    <r>
      <rPr>
        <sz val="12"/>
        <color indexed="10"/>
        <rFont val="Times New Roman"/>
        <family val="1"/>
        <charset val="162"/>
      </rPr>
      <t/>
    </r>
  </si>
  <si>
    <r>
      <t>1.2.2. Öğrenci sayısı:</t>
    </r>
    <r>
      <rPr>
        <b/>
        <sz val="12"/>
        <color indexed="10"/>
        <rFont val="Times New Roman"/>
        <family val="1"/>
        <charset val="162"/>
      </rPr>
      <t xml:space="preserve"> </t>
    </r>
  </si>
  <si>
    <t xml:space="preserve">1.2.3. Personel sayısı: </t>
  </si>
  <si>
    <t xml:space="preserve">2.1.2.1. Araştırmayı destekleyecek alternatif kaynak yaratılması: </t>
  </si>
  <si>
    <t xml:space="preserve">2.1.3.1. Kısmi zamanlı öğrenci çalıştırılması: </t>
  </si>
  <si>
    <t xml:space="preserve">2.1.3.2. Öğrencilere sağlanan beslenme ve spor olanaklarının iyileştirilmesi: </t>
  </si>
  <si>
    <r>
      <t>2.2. Kütüphane ve yayın hizmetleri (08.2)</t>
    </r>
    <r>
      <rPr>
        <sz val="12"/>
        <color indexed="10"/>
        <rFont val="Times New Roman"/>
        <family val="1"/>
        <charset val="162"/>
      </rPr>
      <t xml:space="preserve"> </t>
    </r>
  </si>
  <si>
    <t>2.2.1. Kütüphane altyapısı ve hizmetlerinin geliştirilmesi:</t>
  </si>
  <si>
    <t>2.2.2. Bilimsel eserlerin yayınlanması:</t>
  </si>
  <si>
    <t xml:space="preserve">2.1.2.2. Araştırma altyapısının geliştirilmesi: </t>
  </si>
  <si>
    <t xml:space="preserve">2.1.2.3. Araştırma faaliyetleri ve projelerinin yürütülmesi: </t>
  </si>
  <si>
    <t>ISPARTA UYGULAMALI BİLİMLER ÜNİVERSİTESİ</t>
  </si>
  <si>
    <t>KURUM ADI : ISPARTA UYGULAMALI BİLİMLER ÜNİVERSİTESİ</t>
  </si>
  <si>
    <t>KURUM ADI: ISPARTA UYGULAMALI BİLİMLER ÜNİVERSİTESİ</t>
  </si>
  <si>
    <t>KURUM ADI:ISPARTA UYGULAMALI BİLİMLER ÜNİVERSİTESİ</t>
  </si>
  <si>
    <t>DÖNER SERMAYE ADI: ISPARTA UYGULAMALI BİLİMLER ÜNİVERSİTESİ DÖNER SERMAYE MÜDÜRLÜĞÜ</t>
  </si>
  <si>
    <t>DÖNER SERMAYE ADI : ISPARTA UYGULAMALI BİLİMLER ÜNİVERSİTESİ DÖNER SERMAYE MÜDÜRLÜĞÜ</t>
  </si>
  <si>
    <t>DÖNER SERMAYE ADI:ISPARTA UYGULAMALI BİLİMLER ÜNİVERSİTESİ DÖNER SERMAYE MÜDÜRLÜĞÜ</t>
  </si>
  <si>
    <t>Ödenek**</t>
  </si>
  <si>
    <t>Gönen Myo</t>
  </si>
  <si>
    <t>2026</t>
  </si>
  <si>
    <t>2027</t>
  </si>
  <si>
    <t>Yalvaç Teknik Myo</t>
  </si>
  <si>
    <t>2025 Haziran ayı itibarıyla</t>
  </si>
  <si>
    <t>2026 (Tahmini)</t>
  </si>
  <si>
    <t>2028</t>
  </si>
  <si>
    <t>2024 Gerçekleşme</t>
  </si>
  <si>
    <t>2027-2029 DÖNEMİ TAHMİNİ TAŞIT ALIM BEDELLERİ</t>
  </si>
  <si>
    <t>237 SAYILI TAŞIT KANUNUNA GÖRE 2027 YILINDA EDİNİLECEK TAŞITLAR</t>
  </si>
  <si>
    <t>* 2026 yılı için yılsonu harcama tahmini girişi yapılacaktır.</t>
  </si>
  <si>
    <t>**2027 için tahmin yapılacaktır.</t>
  </si>
  <si>
    <t>** 2027 için bütçe teklifi yapılacaktır.</t>
  </si>
  <si>
    <t>** 2027 bütçe tahmini yapılacaktır.</t>
  </si>
  <si>
    <t>Tablo: 2025-20256 eğitim-öğretim yılı öğrenci sayıları</t>
  </si>
  <si>
    <t>2029</t>
  </si>
  <si>
    <t>2027 YILINDA HİZMET ALIMI SURETİYLE KULLANILACAK TAŞITLARA İLİŞKİN BİLGİ FORMU</t>
  </si>
  <si>
    <t>2025 Gerçekleşme</t>
  </si>
  <si>
    <t>2026 Bütçe</t>
  </si>
  <si>
    <t>2026 Haziran</t>
  </si>
  <si>
    <t>2027 Tahmin</t>
  </si>
  <si>
    <t>2026 Haziran Sonu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</si>
</sst>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2">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rgb="FF3F3F3F"/>
      <name val="Calibri"/>
      <family val="2"/>
      <charset val="162"/>
      <scheme val="minor"/>
    </font>
    <font>
      <sz val="10"/>
      <name val="Tahoma"/>
      <family val="2"/>
      <charset val="162"/>
    </font>
    <font>
      <b/>
      <sz val="12"/>
      <name val="Tahoma"/>
      <family val="2"/>
      <charset val="162"/>
    </font>
    <font>
      <b/>
      <sz val="10"/>
      <name val="Tahoma"/>
      <family val="2"/>
      <charset val="162"/>
    </font>
    <font>
      <b/>
      <sz val="14"/>
      <name val="Tahoma"/>
      <family val="2"/>
      <charset val="162"/>
    </font>
    <font>
      <b/>
      <sz val="11"/>
      <name val="Tahoma"/>
      <family val="2"/>
      <charset val="162"/>
    </font>
    <font>
      <b/>
      <sz val="12"/>
      <name val="Times New Roman"/>
      <family val="1"/>
      <charset val="162"/>
    </font>
    <font>
      <sz val="12"/>
      <name val="Arial"/>
      <family val="2"/>
      <charset val="162"/>
    </font>
    <font>
      <sz val="11"/>
      <name val="Arial"/>
      <family val="2"/>
      <charset val="162"/>
    </font>
    <font>
      <b/>
      <sz val="11"/>
      <name val="Arial"/>
      <family val="2"/>
      <charset val="162"/>
    </font>
    <font>
      <sz val="10"/>
      <color indexed="8"/>
      <name val="Times New Roman Tur"/>
      <charset val="162"/>
    </font>
    <font>
      <sz val="10"/>
      <color indexed="8"/>
      <name val="Tahoma"/>
      <family val="2"/>
      <charset val="162"/>
    </font>
    <font>
      <b/>
      <sz val="10"/>
      <color indexed="8"/>
      <name val="Tahoma"/>
      <family val="2"/>
      <charset val="162"/>
    </font>
    <font>
      <sz val="16"/>
      <color indexed="10"/>
      <name val="Tahoma"/>
      <family val="2"/>
      <charset val="162"/>
    </font>
    <font>
      <b/>
      <sz val="12"/>
      <color indexed="8"/>
      <name val="Tahoma"/>
      <family val="2"/>
      <charset val="162"/>
    </font>
    <font>
      <b/>
      <sz val="18"/>
      <color indexed="8"/>
      <name val="Tahoma"/>
      <family val="2"/>
      <charset val="162"/>
    </font>
    <font>
      <b/>
      <sz val="8"/>
      <color indexed="8"/>
      <name val="Tahoma"/>
      <family val="2"/>
      <charset val="162"/>
    </font>
    <font>
      <sz val="12"/>
      <name val="Arial Tur"/>
      <charset val="162"/>
    </font>
    <font>
      <b/>
      <sz val="14"/>
      <color indexed="8"/>
      <name val="Tahoma"/>
      <family val="2"/>
      <charset val="162"/>
    </font>
    <font>
      <b/>
      <sz val="11"/>
      <color indexed="8"/>
      <name val="Tahoma"/>
      <family val="2"/>
      <charset val="162"/>
    </font>
    <font>
      <sz val="11"/>
      <name val="Tahoma"/>
      <family val="2"/>
      <charset val="162"/>
    </font>
    <font>
      <sz val="11"/>
      <color indexed="8"/>
      <name val="Times New Roman"/>
      <family val="1"/>
      <charset val="162"/>
    </font>
    <font>
      <b/>
      <sz val="16"/>
      <color indexed="8"/>
      <name val="Tahoma"/>
      <family val="2"/>
      <charset val="162"/>
    </font>
    <font>
      <sz val="11"/>
      <name val="Arial Tur"/>
      <charset val="162"/>
    </font>
    <font>
      <sz val="11"/>
      <color indexed="8"/>
      <name val="Tahoma"/>
      <family val="2"/>
      <charset val="162"/>
    </font>
    <font>
      <b/>
      <sz val="11"/>
      <name val="Times New Roman"/>
      <family val="1"/>
      <charset val="162"/>
    </font>
    <font>
      <sz val="16"/>
      <color indexed="8"/>
      <name val="Tahoma"/>
      <family val="2"/>
      <charset val="162"/>
    </font>
    <font>
      <b/>
      <sz val="16"/>
      <name val="Tahoma"/>
      <family val="2"/>
      <charset val="162"/>
    </font>
    <font>
      <sz val="12"/>
      <name val="Tahoma"/>
      <family val="2"/>
      <charset val="162"/>
    </font>
    <font>
      <sz val="8"/>
      <name val="Tahoma"/>
      <family val="2"/>
      <charset val="162"/>
    </font>
    <font>
      <b/>
      <sz val="9"/>
      <name val="Tahoma"/>
      <family val="2"/>
      <charset val="162"/>
    </font>
    <font>
      <sz val="9"/>
      <name val="Calibri"/>
      <family val="2"/>
      <charset val="162"/>
    </font>
    <font>
      <sz val="9"/>
      <name val="Tahoma"/>
      <family val="2"/>
      <charset val="162"/>
    </font>
    <font>
      <b/>
      <vertAlign val="superscript"/>
      <sz val="9"/>
      <name val="Tahoma"/>
      <family val="2"/>
      <charset val="162"/>
    </font>
    <font>
      <b/>
      <sz val="9"/>
      <name val="Calibri"/>
      <family val="2"/>
      <charset val="162"/>
    </font>
    <font>
      <sz val="10"/>
      <name val="Calibri"/>
      <family val="2"/>
      <charset val="162"/>
    </font>
    <font>
      <sz val="14"/>
      <name val="Arial Tur"/>
      <charset val="162"/>
    </font>
    <font>
      <b/>
      <vertAlign val="superscript"/>
      <sz val="10"/>
      <name val="Tahoma"/>
      <family val="2"/>
      <charset val="162"/>
    </font>
    <font>
      <sz val="10"/>
      <name val="Times New Roman"/>
      <family val="1"/>
      <charset val="162"/>
    </font>
    <font>
      <sz val="12"/>
      <color indexed="8"/>
      <name val="Tahoma"/>
      <family val="2"/>
      <charset val="162"/>
    </font>
    <font>
      <sz val="10"/>
      <name val="Arial Tur"/>
      <charset val="162"/>
    </font>
    <font>
      <sz val="9"/>
      <color indexed="8"/>
      <name val="Tahoma"/>
      <family val="2"/>
      <charset val="162"/>
    </font>
    <font>
      <b/>
      <sz val="10"/>
      <name val="Times New Roman"/>
      <family val="1"/>
      <charset val="162"/>
    </font>
    <font>
      <b/>
      <sz val="9"/>
      <color indexed="8"/>
      <name val="Tahoma"/>
      <family val="2"/>
      <charset val="162"/>
    </font>
    <font>
      <b/>
      <sz val="18"/>
      <name val="Times New Roman"/>
      <family val="1"/>
      <charset val="162"/>
    </font>
    <font>
      <sz val="14"/>
      <name val="Times New Roman"/>
      <family val="1"/>
      <charset val="162"/>
    </font>
    <font>
      <b/>
      <sz val="16"/>
      <name val="Times New Roman"/>
      <family val="1"/>
      <charset val="162"/>
    </font>
    <font>
      <b/>
      <sz val="16"/>
      <color theme="1"/>
      <name val="Times New Roman"/>
      <family val="1"/>
      <charset val="162"/>
    </font>
    <font>
      <sz val="16"/>
      <name val="Times New Roman"/>
      <family val="1"/>
      <charset val="162"/>
    </font>
    <font>
      <b/>
      <sz val="20"/>
      <color rgb="FFFF0000"/>
      <name val="Times New Roman"/>
      <family val="1"/>
      <charset val="162"/>
    </font>
    <font>
      <sz val="12"/>
      <name val="Times New Roman"/>
      <family val="1"/>
      <charset val="162"/>
    </font>
    <font>
      <b/>
      <i/>
      <sz val="16"/>
      <color rgb="FFFF0000"/>
      <name val="Times New Roman"/>
      <family val="1"/>
      <charset val="162"/>
    </font>
    <font>
      <sz val="11"/>
      <color theme="1"/>
      <name val="Times New Roman"/>
      <family val="1"/>
      <charset val="162"/>
    </font>
    <font>
      <b/>
      <sz val="11"/>
      <color theme="1"/>
      <name val="Times New Roman"/>
      <family val="1"/>
      <charset val="162"/>
    </font>
    <font>
      <b/>
      <sz val="11"/>
      <color rgb="FF000000"/>
      <name val="Times New Roman"/>
      <family val="1"/>
      <charset val="162"/>
    </font>
    <font>
      <sz val="11"/>
      <color rgb="FF000000"/>
      <name val="Times New Roman"/>
      <family val="1"/>
      <charset val="162"/>
    </font>
    <font>
      <b/>
      <sz val="14"/>
      <color theme="1"/>
      <name val="Times New Roman"/>
      <family val="1"/>
      <charset val="162"/>
    </font>
    <font>
      <sz val="11"/>
      <name val="Times New Roman"/>
      <family val="1"/>
      <charset val="162"/>
    </font>
    <font>
      <b/>
      <sz val="11"/>
      <color rgb="FFFF0000"/>
      <name val="Times New Roman"/>
      <family val="1"/>
      <charset val="162"/>
    </font>
    <font>
      <b/>
      <sz val="11"/>
      <name val="Arial Tur"/>
      <charset val="162"/>
    </font>
    <font>
      <b/>
      <sz val="10"/>
      <name val="Arial Tur"/>
      <charset val="162"/>
    </font>
    <font>
      <b/>
      <sz val="14"/>
      <name val="Calibri"/>
      <family val="2"/>
      <charset val="162"/>
    </font>
    <font>
      <sz val="11"/>
      <name val="Calibri"/>
      <family val="2"/>
      <charset val="162"/>
    </font>
    <font>
      <b/>
      <u/>
      <sz val="12"/>
      <name val="Times New Roman"/>
      <family val="1"/>
      <charset val="162"/>
    </font>
    <font>
      <sz val="12"/>
      <color indexed="10"/>
      <name val="Times New Roman"/>
      <family val="1"/>
      <charset val="162"/>
    </font>
    <font>
      <sz val="16"/>
      <color rgb="FFFF0000"/>
      <name val="Arial Tur"/>
      <charset val="162"/>
    </font>
    <font>
      <b/>
      <sz val="12"/>
      <color indexed="10"/>
      <name val="Times New Roman"/>
      <family val="1"/>
      <charset val="162"/>
    </font>
    <font>
      <b/>
      <i/>
      <sz val="12"/>
      <name val="Times New Roman"/>
      <family val="1"/>
      <charset val="162"/>
    </font>
    <font>
      <sz val="12"/>
      <color rgb="FFFF0000"/>
      <name val="Times New Roman"/>
      <family val="1"/>
      <charset val="162"/>
    </font>
    <font>
      <b/>
      <sz val="12"/>
      <color rgb="FFFF0000"/>
      <name val="Times New Roman"/>
      <family val="1"/>
      <charset val="162"/>
    </font>
    <font>
      <b/>
      <sz val="12"/>
      <color rgb="FF000000"/>
      <name val="Times New Roman"/>
      <family val="1"/>
      <charset val="162"/>
    </font>
    <font>
      <b/>
      <i/>
      <sz val="12"/>
      <color rgb="FF000000"/>
      <name val="Times New Roman"/>
      <family val="1"/>
      <charset val="162"/>
    </font>
    <font>
      <i/>
      <sz val="12"/>
      <color indexed="8"/>
      <name val="Times New Roman"/>
      <family val="1"/>
      <charset val="162"/>
    </font>
    <font>
      <b/>
      <i/>
      <sz val="12"/>
      <color indexed="8"/>
      <name val="Times New Roman"/>
      <family val="1"/>
      <charset val="162"/>
    </font>
    <font>
      <sz val="12"/>
      <color indexed="8"/>
      <name val="Times New Roman"/>
      <family val="1"/>
      <charset val="162"/>
    </font>
    <font>
      <b/>
      <sz val="12"/>
      <color indexed="8"/>
      <name val="Times New Roman"/>
      <family val="1"/>
      <charset val="162"/>
    </font>
    <font>
      <sz val="10"/>
      <color theme="1"/>
      <name val="Times New Roman"/>
      <family val="1"/>
      <charset val="162"/>
    </font>
    <font>
      <b/>
      <sz val="10"/>
      <color theme="1"/>
      <name val="Times New Roman"/>
      <family val="1"/>
      <charset val="162"/>
    </font>
    <font>
      <sz val="9"/>
      <color theme="1"/>
      <name val="Times New Roman"/>
      <family val="1"/>
      <charset val="162"/>
    </font>
    <font>
      <b/>
      <sz val="16"/>
      <color rgb="FF000000"/>
      <name val="Times New Roman"/>
      <family val="1"/>
      <charset val="162"/>
    </font>
    <font>
      <b/>
      <sz val="10"/>
      <color rgb="FF000000"/>
      <name val="Times New Roman"/>
      <family val="1"/>
      <charset val="162"/>
    </font>
    <font>
      <sz val="10"/>
      <color rgb="FF000000"/>
      <name val="Times New Roman"/>
      <family val="1"/>
      <charset val="162"/>
    </font>
    <font>
      <sz val="12"/>
      <color rgb="FF000000"/>
      <name val="Times New Roman"/>
      <family val="1"/>
      <charset val="162"/>
    </font>
    <font>
      <sz val="12"/>
      <color theme="1"/>
      <name val="Times New Roman"/>
      <family val="1"/>
      <charset val="162"/>
    </font>
    <font>
      <i/>
      <sz val="12"/>
      <color rgb="FF000000"/>
      <name val="Times New Roman"/>
      <family val="1"/>
      <charset val="162"/>
    </font>
    <font>
      <sz val="12"/>
      <color theme="1"/>
      <name val="Segoe UI Symbol"/>
      <family val="2"/>
    </font>
    <font>
      <sz val="16"/>
      <color rgb="FF000000"/>
      <name val="Times New Roman"/>
      <family val="1"/>
      <charset val="162"/>
    </font>
    <font>
      <sz val="8"/>
      <name val="Calibri"/>
      <family val="2"/>
      <scheme val="minor"/>
    </font>
    <font>
      <b/>
      <sz val="18"/>
      <color theme="1"/>
      <name val="Times New Roman"/>
      <family val="1"/>
      <charset val="162"/>
    </font>
  </fonts>
  <fills count="10">
    <fill>
      <patternFill patternType="none"/>
    </fill>
    <fill>
      <patternFill patternType="gray125"/>
    </fill>
    <fill>
      <patternFill patternType="solid">
        <fgColor rgb="FFF2F2F2"/>
      </patternFill>
    </fill>
    <fill>
      <patternFill patternType="solid">
        <fgColor theme="5" tint="0.59999389629810485"/>
        <bgColor indexed="65"/>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232">
    <border>
      <left/>
      <right/>
      <top/>
      <bottom/>
      <diagonal/>
    </border>
    <border>
      <left style="thin">
        <color rgb="FF3F3F3F"/>
      </left>
      <right style="thin">
        <color rgb="FF3F3F3F"/>
      </right>
      <top style="thin">
        <color rgb="FF3F3F3F"/>
      </top>
      <bottom style="thin">
        <color rgb="FF3F3F3F"/>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9"/>
      </left>
      <right style="thin">
        <color indexed="9"/>
      </right>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9"/>
      </right>
      <top style="medium">
        <color indexed="64"/>
      </top>
      <bottom/>
      <diagonal/>
    </border>
    <border>
      <left style="thin">
        <color indexed="9"/>
      </left>
      <right style="thin">
        <color indexed="64"/>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9"/>
      </right>
      <top/>
      <bottom/>
      <diagonal/>
    </border>
    <border>
      <left style="medium">
        <color indexed="64"/>
      </left>
      <right style="thin">
        <color indexed="9"/>
      </right>
      <top/>
      <bottom style="medium">
        <color indexed="64"/>
      </bottom>
      <diagonal/>
    </border>
    <border>
      <left style="thin">
        <color indexed="9"/>
      </left>
      <right style="thin">
        <color indexed="9"/>
      </right>
      <top/>
      <bottom style="medium">
        <color indexed="64"/>
      </bottom>
      <diagonal/>
    </border>
    <border>
      <left style="thin">
        <color indexed="9"/>
      </left>
      <right style="thin">
        <color indexed="64"/>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double">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9"/>
      </left>
      <right/>
      <top style="thin">
        <color indexed="9"/>
      </top>
      <bottom/>
      <diagonal/>
    </border>
    <border>
      <left style="thin">
        <color indexed="9"/>
      </left>
      <right/>
      <top style="thin">
        <color indexed="9"/>
      </top>
      <bottom style="medium">
        <color indexed="64"/>
      </bottom>
      <diagonal/>
    </border>
    <border>
      <left/>
      <right/>
      <top style="thin">
        <color indexed="9"/>
      </top>
      <bottom style="medium">
        <color indexed="64"/>
      </bottom>
      <diagonal/>
    </border>
    <border>
      <left/>
      <right style="thin">
        <color indexed="9"/>
      </right>
      <top style="thin">
        <color indexed="9"/>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double">
        <color indexed="64"/>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right/>
      <top style="double">
        <color indexed="64"/>
      </top>
      <bottom style="double">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diagonal/>
    </border>
    <border>
      <left style="double">
        <color indexed="64"/>
      </left>
      <right style="medium">
        <color indexed="64"/>
      </right>
      <top style="double">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s>
  <cellStyleXfs count="7">
    <xf numFmtId="0" fontId="0" fillId="0" borderId="0"/>
    <xf numFmtId="0" fontId="3" fillId="2" borderId="1" applyNumberFormat="0" applyAlignment="0" applyProtection="0"/>
    <xf numFmtId="0" fontId="2" fillId="3" borderId="0" applyNumberFormat="0" applyBorder="0" applyAlignment="0" applyProtection="0"/>
    <xf numFmtId="0" fontId="13" fillId="0" borderId="0"/>
    <xf numFmtId="0" fontId="20" fillId="0" borderId="0"/>
    <xf numFmtId="0" fontId="43" fillId="0" borderId="0"/>
    <xf numFmtId="0" fontId="43" fillId="0" borderId="0"/>
  </cellStyleXfs>
  <cellXfs count="1188">
    <xf numFmtId="0" fontId="0" fillId="0" borderId="0" xfId="0"/>
    <xf numFmtId="0" fontId="4" fillId="0" borderId="2" xfId="0" applyFont="1" applyFill="1" applyBorder="1" applyAlignment="1">
      <alignment horizontal="left"/>
    </xf>
    <xf numFmtId="0" fontId="6" fillId="0" borderId="2" xfId="0" applyFont="1" applyFill="1" applyBorder="1" applyAlignment="1">
      <alignment horizontal="left" vertical="center"/>
    </xf>
    <xf numFmtId="0" fontId="4" fillId="0" borderId="2" xfId="0" applyFont="1" applyFill="1" applyBorder="1" applyAlignment="1">
      <alignment horizontal="left" vertical="center"/>
    </xf>
    <xf numFmtId="0" fontId="6"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6" fillId="0" borderId="10" xfId="0" applyFont="1" applyBorder="1" applyAlignment="1">
      <alignment horizontal="center" vertical="center"/>
    </xf>
    <xf numFmtId="1" fontId="6" fillId="0" borderId="10" xfId="0" applyNumberFormat="1" applyFont="1" applyBorder="1" applyAlignment="1">
      <alignment horizontal="center" vertical="center"/>
    </xf>
    <xf numFmtId="1" fontId="6" fillId="0" borderId="12" xfId="0" applyNumberFormat="1" applyFont="1" applyBorder="1" applyAlignment="1">
      <alignment horizontal="center" vertical="center"/>
    </xf>
    <xf numFmtId="0" fontId="6" fillId="0" borderId="1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7" xfId="0" applyFont="1" applyBorder="1" applyAlignment="1">
      <alignment horizontal="center" vertical="center" wrapText="1"/>
    </xf>
    <xf numFmtId="3" fontId="6" fillId="4" borderId="10" xfId="0" applyNumberFormat="1" applyFont="1" applyFill="1" applyBorder="1" applyAlignment="1">
      <alignment horizontal="right" vertical="center"/>
    </xf>
    <xf numFmtId="3" fontId="6" fillId="4" borderId="12" xfId="0" applyNumberFormat="1" applyFont="1" applyFill="1" applyBorder="1" applyAlignment="1">
      <alignment horizontal="right" vertical="center"/>
    </xf>
    <xf numFmtId="3" fontId="4" fillId="0" borderId="23" xfId="0" applyNumberFormat="1" applyFont="1" applyBorder="1" applyAlignment="1">
      <alignment horizontal="right" vertical="center"/>
    </xf>
    <xf numFmtId="3" fontId="4" fillId="0" borderId="24" xfId="0" applyNumberFormat="1" applyFont="1" applyBorder="1" applyAlignment="1">
      <alignment horizontal="right" vertical="center"/>
    </xf>
    <xf numFmtId="3" fontId="4" fillId="0" borderId="28" xfId="0" applyNumberFormat="1" applyFont="1" applyBorder="1" applyAlignment="1">
      <alignment horizontal="right" vertical="center"/>
    </xf>
    <xf numFmtId="3" fontId="4" fillId="0" borderId="29" xfId="0" applyNumberFormat="1" applyFont="1" applyBorder="1" applyAlignment="1">
      <alignment horizontal="right" vertical="center"/>
    </xf>
    <xf numFmtId="0" fontId="4" fillId="0" borderId="5" xfId="0" applyFont="1" applyFill="1" applyBorder="1" applyAlignment="1">
      <alignment horizontal="left"/>
    </xf>
    <xf numFmtId="3" fontId="4" fillId="0" borderId="24" xfId="0" applyNumberFormat="1" applyFont="1" applyFill="1" applyBorder="1" applyAlignment="1">
      <alignment horizontal="right" vertical="center"/>
    </xf>
    <xf numFmtId="164" fontId="4" fillId="0" borderId="23" xfId="0" applyNumberFormat="1" applyFont="1" applyBorder="1" applyAlignment="1">
      <alignment horizontal="right" vertical="center"/>
    </xf>
    <xf numFmtId="164" fontId="4" fillId="0" borderId="24" xfId="0" applyNumberFormat="1" applyFont="1" applyFill="1" applyBorder="1" applyAlignment="1">
      <alignment horizontal="right" vertical="center"/>
    </xf>
    <xf numFmtId="0" fontId="4" fillId="0" borderId="21" xfId="0" applyFont="1" applyBorder="1" applyAlignment="1">
      <alignment horizontal="left" vertical="center"/>
    </xf>
    <xf numFmtId="3" fontId="4" fillId="0" borderId="30" xfId="0" applyNumberFormat="1" applyFont="1" applyBorder="1" applyAlignment="1">
      <alignment horizontal="right" vertical="center"/>
    </xf>
    <xf numFmtId="0" fontId="4" fillId="0" borderId="27" xfId="0" applyFont="1" applyBorder="1" applyAlignment="1">
      <alignment horizontal="left" vertical="center"/>
    </xf>
    <xf numFmtId="3" fontId="4" fillId="0" borderId="16" xfId="0" applyNumberFormat="1" applyFont="1" applyBorder="1" applyAlignment="1">
      <alignment horizontal="right" vertical="center"/>
    </xf>
    <xf numFmtId="3" fontId="4" fillId="0" borderId="31" xfId="0" applyNumberFormat="1" applyFont="1" applyBorder="1" applyAlignment="1">
      <alignment horizontal="right" vertical="center"/>
    </xf>
    <xf numFmtId="3" fontId="4" fillId="0" borderId="14" xfId="0" applyNumberFormat="1" applyFont="1" applyBorder="1" applyAlignment="1">
      <alignment horizontal="right" vertical="center"/>
    </xf>
    <xf numFmtId="3" fontId="4" fillId="0" borderId="32" xfId="0" applyNumberFormat="1" applyFont="1" applyFill="1" applyBorder="1" applyAlignment="1">
      <alignment horizontal="right" vertical="center"/>
    </xf>
    <xf numFmtId="0" fontId="4" fillId="0" borderId="33" xfId="0" applyFont="1" applyFill="1" applyBorder="1" applyAlignment="1">
      <alignment horizontal="left" vertical="center"/>
    </xf>
    <xf numFmtId="0" fontId="6" fillId="0" borderId="0" xfId="0" applyFont="1" applyFill="1" applyBorder="1" applyAlignment="1">
      <alignment horizontal="left" vertical="center"/>
    </xf>
    <xf numFmtId="164" fontId="6" fillId="0" borderId="0" xfId="0" applyNumberFormat="1" applyFont="1" applyFill="1" applyBorder="1" applyAlignment="1">
      <alignment horizontal="left" vertical="center"/>
    </xf>
    <xf numFmtId="164" fontId="4" fillId="0" borderId="0" xfId="0" applyNumberFormat="1" applyFont="1" applyFill="1" applyBorder="1" applyAlignment="1">
      <alignment horizontal="left" vertical="center"/>
    </xf>
    <xf numFmtId="0" fontId="0" fillId="0" borderId="0" xfId="0" applyBorder="1" applyAlignment="1">
      <alignment vertical="center"/>
    </xf>
    <xf numFmtId="164" fontId="0" fillId="0" borderId="0" xfId="0" applyNumberForma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9" fillId="5" borderId="23" xfId="0" applyNumberFormat="1"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164" fontId="6" fillId="0" borderId="0" xfId="0" applyNumberFormat="1" applyFont="1" applyBorder="1" applyAlignment="1">
      <alignment horizontal="right" vertical="center"/>
    </xf>
    <xf numFmtId="0" fontId="4" fillId="0" borderId="0" xfId="0" applyFont="1" applyBorder="1" applyAlignment="1">
      <alignment horizontal="left" vertical="center"/>
    </xf>
    <xf numFmtId="164" fontId="4" fillId="0" borderId="0" xfId="0" applyNumberFormat="1" applyFont="1" applyBorder="1" applyAlignment="1">
      <alignment horizontal="righ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6" fillId="0" borderId="36" xfId="0" applyFont="1" applyBorder="1" applyAlignment="1">
      <alignment horizontal="left" vertical="center"/>
    </xf>
    <xf numFmtId="0" fontId="6" fillId="0" borderId="23" xfId="0" applyFont="1" applyBorder="1" applyAlignment="1">
      <alignment vertical="center"/>
    </xf>
    <xf numFmtId="164" fontId="6" fillId="0" borderId="23" xfId="0" applyNumberFormat="1" applyFont="1" applyBorder="1" applyAlignment="1">
      <alignment horizontal="right" vertical="center"/>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4" fillId="0" borderId="23" xfId="0" applyFont="1" applyBorder="1" applyAlignment="1">
      <alignment horizontal="left" vertical="center"/>
    </xf>
    <xf numFmtId="0" fontId="6" fillId="0" borderId="23" xfId="0" applyFont="1" applyBorder="1" applyAlignment="1">
      <alignment horizontal="left" vertic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8" fillId="0" borderId="0" xfId="0" applyFont="1" applyFill="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4" fillId="0" borderId="42" xfId="3" applyFont="1" applyBorder="1" applyAlignment="1">
      <alignment horizontal="center" vertical="center" wrapText="1"/>
    </xf>
    <xf numFmtId="0" fontId="14" fillId="0" borderId="23" xfId="3" applyFont="1" applyBorder="1" applyAlignment="1">
      <alignment horizontal="left" vertical="top" wrapText="1"/>
    </xf>
    <xf numFmtId="0" fontId="0" fillId="0" borderId="23" xfId="0" applyBorder="1" applyAlignment="1">
      <alignment vertical="center" wrapText="1"/>
    </xf>
    <xf numFmtId="0" fontId="14" fillId="0" borderId="43" xfId="3" applyFont="1" applyBorder="1" applyAlignment="1">
      <alignment horizontal="center" vertical="center" wrapText="1"/>
    </xf>
    <xf numFmtId="0" fontId="14" fillId="0" borderId="23" xfId="0" applyFont="1" applyBorder="1" applyAlignment="1">
      <alignment horizontal="center" vertical="center" wrapText="1"/>
    </xf>
    <xf numFmtId="0" fontId="14" fillId="0" borderId="23" xfId="0" applyFont="1" applyBorder="1" applyAlignment="1">
      <alignment horizontal="left" vertical="center" shrinkToFit="1"/>
    </xf>
    <xf numFmtId="3" fontId="14" fillId="0" borderId="23" xfId="3" applyNumberFormat="1" applyFont="1" applyBorder="1" applyAlignment="1">
      <alignment horizontal="right" vertical="center" wrapText="1"/>
    </xf>
    <xf numFmtId="3" fontId="14" fillId="0" borderId="44" xfId="3" applyNumberFormat="1" applyFont="1" applyBorder="1" applyAlignment="1">
      <alignment horizontal="right" vertical="center" wrapText="1"/>
    </xf>
    <xf numFmtId="3" fontId="14" fillId="0" borderId="24" xfId="3" applyNumberFormat="1" applyFont="1" applyBorder="1" applyAlignment="1">
      <alignment horizontal="left" vertical="top" wrapText="1"/>
    </xf>
    <xf numFmtId="0" fontId="0" fillId="0" borderId="0" xfId="0" applyAlignment="1">
      <alignment vertical="center"/>
    </xf>
    <xf numFmtId="0" fontId="15" fillId="0" borderId="13"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32" xfId="3"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7" xfId="0" applyFont="1" applyBorder="1" applyAlignment="1">
      <alignment horizontal="left" vertical="center" shrinkToFit="1"/>
    </xf>
    <xf numFmtId="3" fontId="15" fillId="0" borderId="47" xfId="3" applyNumberFormat="1" applyFont="1" applyBorder="1" applyAlignment="1">
      <alignment horizontal="right" vertical="center" wrapText="1"/>
    </xf>
    <xf numFmtId="3" fontId="15" fillId="0" borderId="32" xfId="3" applyNumberFormat="1" applyFont="1" applyBorder="1" applyAlignment="1">
      <alignment horizontal="right" vertical="center" wrapText="1"/>
    </xf>
    <xf numFmtId="3" fontId="15" fillId="0" borderId="17" xfId="3" applyNumberFormat="1" applyFont="1" applyBorder="1" applyAlignment="1">
      <alignment horizontal="left" vertical="top"/>
    </xf>
    <xf numFmtId="0" fontId="15" fillId="0" borderId="48" xfId="3" applyFont="1" applyBorder="1" applyAlignment="1">
      <alignment horizontal="center" vertical="center"/>
    </xf>
    <xf numFmtId="3" fontId="15" fillId="0" borderId="48" xfId="3" applyNumberFormat="1" applyFont="1" applyBorder="1" applyAlignment="1">
      <alignment horizontal="center" vertical="center"/>
    </xf>
    <xf numFmtId="3" fontId="15" fillId="0" borderId="51" xfId="3" applyNumberFormat="1" applyFont="1" applyBorder="1" applyAlignment="1">
      <alignment horizontal="center" vertical="center"/>
    </xf>
    <xf numFmtId="3" fontId="15" fillId="0" borderId="51" xfId="3" applyNumberFormat="1" applyFont="1" applyBorder="1" applyAlignment="1">
      <alignment horizontal="left" vertical="center" shrinkToFit="1"/>
    </xf>
    <xf numFmtId="3" fontId="15" fillId="0" borderId="51" xfId="3" applyNumberFormat="1" applyFont="1" applyBorder="1" applyAlignment="1">
      <alignment horizontal="right" vertical="center"/>
    </xf>
    <xf numFmtId="3" fontId="15" fillId="0" borderId="52" xfId="3" applyNumberFormat="1" applyFont="1" applyBorder="1" applyAlignment="1">
      <alignment horizontal="right" vertical="center"/>
    </xf>
    <xf numFmtId="3" fontId="15" fillId="0" borderId="53" xfId="3" applyNumberFormat="1" applyFont="1" applyBorder="1" applyAlignment="1">
      <alignment horizontal="left" vertical="top" wrapText="1" shrinkToFit="1"/>
    </xf>
    <xf numFmtId="0" fontId="15" fillId="0" borderId="8" xfId="3" applyFont="1" applyBorder="1" applyAlignment="1">
      <alignment vertical="center"/>
    </xf>
    <xf numFmtId="0" fontId="15" fillId="0" borderId="0" xfId="3" applyFont="1" applyAlignment="1">
      <alignment horizontal="left" vertical="center"/>
    </xf>
    <xf numFmtId="0" fontId="15" fillId="0" borderId="0" xfId="3" applyFont="1" applyBorder="1" applyAlignment="1">
      <alignment vertical="center"/>
    </xf>
    <xf numFmtId="0" fontId="14" fillId="0" borderId="0" xfId="3" applyFont="1" applyAlignment="1">
      <alignment horizontal="center" vertical="center"/>
    </xf>
    <xf numFmtId="0" fontId="14" fillId="0" borderId="0" xfId="3" applyFont="1" applyAlignment="1">
      <alignment vertical="center"/>
    </xf>
    <xf numFmtId="0" fontId="16" fillId="0" borderId="0" xfId="3" applyFont="1" applyAlignment="1">
      <alignment vertical="center"/>
    </xf>
    <xf numFmtId="0" fontId="18" fillId="0" borderId="0" xfId="3" applyFont="1" applyAlignment="1">
      <alignment horizontal="center" vertical="center"/>
    </xf>
    <xf numFmtId="0" fontId="17" fillId="0" borderId="0" xfId="3" applyFont="1" applyAlignment="1">
      <alignment horizontal="left" vertical="center"/>
    </xf>
    <xf numFmtId="0" fontId="19" fillId="0" borderId="0" xfId="3" applyFont="1" applyAlignment="1">
      <alignment horizontal="right" vertical="center"/>
    </xf>
    <xf numFmtId="0" fontId="15" fillId="0" borderId="10" xfId="3" applyFont="1" applyBorder="1" applyAlignment="1">
      <alignment horizontal="center" vertical="center"/>
    </xf>
    <xf numFmtId="0" fontId="15" fillId="0" borderId="55" xfId="3" applyFont="1" applyBorder="1" applyAlignment="1">
      <alignment horizontal="center" vertical="center"/>
    </xf>
    <xf numFmtId="0" fontId="17" fillId="0" borderId="56" xfId="3" applyFont="1" applyBorder="1" applyAlignment="1">
      <alignment horizontal="center" vertical="center"/>
    </xf>
    <xf numFmtId="0" fontId="17" fillId="0" borderId="0" xfId="3" applyFont="1" applyBorder="1" applyAlignment="1">
      <alignment horizontal="center" vertical="center"/>
    </xf>
    <xf numFmtId="0" fontId="15" fillId="0" borderId="23" xfId="3" applyFont="1" applyBorder="1" applyAlignment="1">
      <alignment horizontal="center" vertical="center" wrapText="1"/>
    </xf>
    <xf numFmtId="0" fontId="15" fillId="0" borderId="23" xfId="3" applyFont="1" applyBorder="1" applyAlignment="1">
      <alignment horizontal="center" vertical="center" wrapText="1" shrinkToFit="1"/>
    </xf>
    <xf numFmtId="0" fontId="15" fillId="0" borderId="44" xfId="3" applyFont="1" applyBorder="1" applyAlignment="1">
      <alignment horizontal="center" vertical="center" wrapText="1"/>
    </xf>
    <xf numFmtId="0" fontId="15" fillId="0" borderId="56" xfId="3" applyFont="1" applyBorder="1" applyAlignment="1">
      <alignment horizontal="center" vertical="center"/>
    </xf>
    <xf numFmtId="0" fontId="15" fillId="0" borderId="0" xfId="3" applyFont="1" applyBorder="1" applyAlignment="1">
      <alignment horizontal="center" vertical="center"/>
    </xf>
    <xf numFmtId="3" fontId="17" fillId="0" borderId="47" xfId="3" applyNumberFormat="1" applyFont="1" applyBorder="1" applyAlignment="1">
      <alignment horizontal="right" vertical="center" shrinkToFit="1"/>
    </xf>
    <xf numFmtId="3" fontId="17" fillId="0" borderId="32" xfId="3" applyNumberFormat="1" applyFont="1" applyBorder="1" applyAlignment="1">
      <alignment horizontal="right" vertical="center" shrinkToFit="1"/>
    </xf>
    <xf numFmtId="3" fontId="17" fillId="0" borderId="56" xfId="3" applyNumberFormat="1" applyFont="1" applyBorder="1" applyAlignment="1">
      <alignment vertical="center"/>
    </xf>
    <xf numFmtId="3" fontId="17" fillId="0" borderId="0" xfId="3" applyNumberFormat="1" applyFont="1" applyBorder="1" applyAlignment="1">
      <alignment vertical="center"/>
    </xf>
    <xf numFmtId="3" fontId="15" fillId="0" borderId="48" xfId="3" applyNumberFormat="1" applyFont="1" applyBorder="1" applyAlignment="1">
      <alignment horizontal="center" vertical="center" wrapText="1"/>
    </xf>
    <xf numFmtId="3" fontId="15" fillId="0" borderId="51" xfId="3" applyNumberFormat="1" applyFont="1" applyBorder="1" applyAlignment="1">
      <alignment horizontal="center" vertical="center" wrapText="1"/>
    </xf>
    <xf numFmtId="3" fontId="15" fillId="0" borderId="52" xfId="3" applyNumberFormat="1" applyFont="1" applyBorder="1" applyAlignment="1">
      <alignment horizontal="center" vertical="center" wrapText="1"/>
    </xf>
    <xf numFmtId="0" fontId="15" fillId="0" borderId="60" xfId="3" applyFont="1" applyBorder="1" applyAlignment="1">
      <alignment horizontal="center" vertical="center"/>
    </xf>
    <xf numFmtId="3" fontId="15" fillId="0" borderId="60" xfId="3" applyNumberFormat="1" applyFont="1" applyBorder="1" applyAlignment="1">
      <alignment horizontal="center" vertical="center"/>
    </xf>
    <xf numFmtId="3" fontId="15" fillId="0" borderId="62" xfId="3" applyNumberFormat="1" applyFont="1" applyBorder="1" applyAlignment="1">
      <alignment horizontal="center" vertical="center"/>
    </xf>
    <xf numFmtId="3" fontId="15" fillId="0" borderId="62" xfId="3" applyNumberFormat="1" applyFont="1" applyBorder="1" applyAlignment="1">
      <alignment horizontal="left" vertical="center" shrinkToFit="1"/>
    </xf>
    <xf numFmtId="3" fontId="15" fillId="0" borderId="62" xfId="3" applyNumberFormat="1" applyFont="1" applyBorder="1" applyAlignment="1">
      <alignment horizontal="right" vertical="center"/>
    </xf>
    <xf numFmtId="3" fontId="15" fillId="0" borderId="63" xfId="3" applyNumberFormat="1" applyFont="1" applyBorder="1" applyAlignment="1">
      <alignment horizontal="right" vertical="center"/>
    </xf>
    <xf numFmtId="3" fontId="15" fillId="0" borderId="64" xfId="3" applyNumberFormat="1" applyFont="1" applyBorder="1" applyAlignment="1">
      <alignment horizontal="left" vertical="top" wrapText="1" shrinkToFit="1"/>
    </xf>
    <xf numFmtId="0" fontId="0" fillId="0" borderId="42" xfId="0" applyBorder="1" applyAlignment="1">
      <alignment vertical="center"/>
    </xf>
    <xf numFmtId="0" fontId="0" fillId="0" borderId="2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2" xfId="0" applyBorder="1" applyAlignment="1">
      <alignment vertical="center"/>
    </xf>
    <xf numFmtId="0" fontId="4" fillId="0" borderId="2" xfId="0" applyFont="1" applyBorder="1" applyAlignment="1"/>
    <xf numFmtId="0" fontId="4" fillId="0" borderId="0" xfId="0" applyFont="1" applyBorder="1" applyAlignment="1"/>
    <xf numFmtId="0" fontId="14" fillId="0" borderId="23" xfId="4" applyFont="1" applyBorder="1" applyAlignment="1">
      <alignment horizontal="center" vertical="center"/>
    </xf>
    <xf numFmtId="0" fontId="14" fillId="0" borderId="23" xfId="4" applyFont="1" applyBorder="1" applyAlignment="1">
      <alignment horizontal="left" vertical="center" wrapText="1"/>
    </xf>
    <xf numFmtId="0" fontId="4" fillId="0" borderId="23" xfId="0" applyFont="1" applyBorder="1" applyAlignment="1">
      <alignment horizontal="center"/>
    </xf>
    <xf numFmtId="3" fontId="14" fillId="0" borderId="23" xfId="4" applyNumberFormat="1" applyFont="1" applyBorder="1" applyAlignment="1">
      <alignment horizontal="center" vertical="center"/>
    </xf>
    <xf numFmtId="3" fontId="14" fillId="0" borderId="23" xfId="4" applyNumberFormat="1" applyFont="1" applyBorder="1" applyAlignment="1">
      <alignment horizontal="left" vertical="center" wrapText="1"/>
    </xf>
    <xf numFmtId="3" fontId="14" fillId="0" borderId="23" xfId="4" applyNumberFormat="1" applyFont="1" applyBorder="1" applyAlignment="1">
      <alignment horizontal="left" vertical="center"/>
    </xf>
    <xf numFmtId="0" fontId="14" fillId="0" borderId="2" xfId="4" applyFont="1" applyBorder="1"/>
    <xf numFmtId="0" fontId="14" fillId="0" borderId="2" xfId="4" applyFont="1" applyBorder="1" applyAlignment="1">
      <alignment horizontal="center"/>
    </xf>
    <xf numFmtId="0" fontId="4" fillId="0" borderId="2" xfId="4" applyFont="1" applyBorder="1"/>
    <xf numFmtId="0" fontId="14" fillId="0" borderId="3" xfId="4" applyFont="1" applyBorder="1"/>
    <xf numFmtId="0" fontId="17" fillId="0" borderId="2" xfId="4" applyFont="1" applyBorder="1" applyAlignment="1">
      <alignment horizontal="center"/>
    </xf>
    <xf numFmtId="0" fontId="15" fillId="0" borderId="2" xfId="4" applyFont="1" applyBorder="1" applyAlignment="1">
      <alignment horizontal="center"/>
    </xf>
    <xf numFmtId="0" fontId="8" fillId="0" borderId="2" xfId="0" applyFont="1" applyFill="1" applyBorder="1" applyAlignment="1">
      <alignment horizontal="left" vertical="center"/>
    </xf>
    <xf numFmtId="0" fontId="8" fillId="0" borderId="2" xfId="0" applyFont="1" applyFill="1" applyBorder="1" applyAlignment="1">
      <alignment horizontal="left" vertical="center" indent="1"/>
    </xf>
    <xf numFmtId="0" fontId="22" fillId="0" borderId="2" xfId="4" applyFont="1" applyBorder="1" applyAlignment="1">
      <alignment horizontal="left" indent="1"/>
    </xf>
    <xf numFmtId="0" fontId="15" fillId="0" borderId="6" xfId="4" applyFont="1" applyBorder="1"/>
    <xf numFmtId="0" fontId="15" fillId="0" borderId="6" xfId="4" applyFont="1" applyBorder="1" applyAlignment="1">
      <alignment horizontal="center"/>
    </xf>
    <xf numFmtId="0" fontId="6" fillId="0" borderId="6" xfId="4" applyFont="1" applyBorder="1"/>
    <xf numFmtId="0" fontId="23" fillId="0" borderId="2" xfId="0" applyFont="1" applyBorder="1" applyAlignment="1"/>
    <xf numFmtId="0" fontId="23" fillId="0" borderId="0" xfId="0" applyFont="1" applyBorder="1" applyAlignment="1"/>
    <xf numFmtId="49" fontId="22" fillId="0" borderId="65" xfId="4" applyNumberFormat="1" applyFont="1" applyBorder="1" applyAlignment="1">
      <alignment horizontal="center" vertical="center" wrapText="1"/>
    </xf>
    <xf numFmtId="0" fontId="22" fillId="0" borderId="65" xfId="4" applyFont="1" applyBorder="1" applyAlignment="1">
      <alignment horizontal="center" vertical="center"/>
    </xf>
    <xf numFmtId="0" fontId="15" fillId="0" borderId="65" xfId="4" applyFont="1" applyBorder="1" applyAlignment="1">
      <alignment horizontal="center" vertical="center"/>
    </xf>
    <xf numFmtId="0" fontId="4" fillId="0" borderId="3" xfId="0" applyFont="1" applyBorder="1" applyAlignment="1"/>
    <xf numFmtId="0" fontId="4" fillId="0" borderId="23" xfId="0" applyFont="1" applyBorder="1" applyAlignment="1">
      <alignment horizontal="center" vertical="center"/>
    </xf>
    <xf numFmtId="0" fontId="4" fillId="0" borderId="5" xfId="0" applyFont="1" applyBorder="1" applyAlignment="1"/>
    <xf numFmtId="0" fontId="4" fillId="0" borderId="23" xfId="0" applyFont="1" applyBorder="1" applyAlignment="1"/>
    <xf numFmtId="0" fontId="4" fillId="0" borderId="33" xfId="0" applyFont="1" applyBorder="1" applyAlignment="1"/>
    <xf numFmtId="0" fontId="24" fillId="0" borderId="2" xfId="4" applyFont="1" applyBorder="1" applyAlignment="1">
      <alignment horizontal="left" vertical="center"/>
    </xf>
    <xf numFmtId="0" fontId="23" fillId="0" borderId="4" xfId="0" applyFont="1" applyBorder="1" applyAlignment="1">
      <alignment vertical="center"/>
    </xf>
    <xf numFmtId="0" fontId="23" fillId="0" borderId="2" xfId="0" applyFont="1" applyBorder="1" applyAlignment="1">
      <alignment vertical="center"/>
    </xf>
    <xf numFmtId="0" fontId="22" fillId="0" borderId="2" xfId="4" applyFont="1" applyBorder="1" applyAlignment="1">
      <alignment horizontal="center" vertical="center"/>
    </xf>
    <xf numFmtId="0" fontId="22" fillId="0" borderId="6" xfId="4" applyFont="1" applyBorder="1" applyAlignment="1">
      <alignment vertical="center"/>
    </xf>
    <xf numFmtId="0" fontId="22" fillId="0" borderId="6" xfId="4" applyFont="1" applyBorder="1" applyAlignment="1">
      <alignment horizontal="center" vertical="center"/>
    </xf>
    <xf numFmtId="0" fontId="23" fillId="0" borderId="6" xfId="0" applyFont="1" applyBorder="1" applyAlignment="1">
      <alignment vertical="center"/>
    </xf>
    <xf numFmtId="0" fontId="23" fillId="0" borderId="3" xfId="0" applyFont="1" applyBorder="1" applyAlignment="1">
      <alignment vertical="center"/>
    </xf>
    <xf numFmtId="0" fontId="23" fillId="0" borderId="5" xfId="0" applyFont="1" applyBorder="1" applyAlignment="1">
      <alignment vertical="center"/>
    </xf>
    <xf numFmtId="0" fontId="23" fillId="0" borderId="0" xfId="0" applyFont="1" applyBorder="1" applyAlignment="1">
      <alignment vertical="center"/>
    </xf>
    <xf numFmtId="49" fontId="8" fillId="0" borderId="48" xfId="2" applyNumberFormat="1" applyFont="1" applyFill="1" applyBorder="1" applyAlignment="1">
      <alignment horizontal="center" vertical="center"/>
    </xf>
    <xf numFmtId="49" fontId="8" fillId="0" borderId="51" xfId="2" applyNumberFormat="1" applyFont="1" applyFill="1" applyBorder="1" applyAlignment="1">
      <alignment horizontal="center" vertical="center" wrapText="1"/>
    </xf>
    <xf numFmtId="49" fontId="8" fillId="0" borderId="51" xfId="2" applyNumberFormat="1" applyFont="1" applyFill="1" applyBorder="1" applyAlignment="1">
      <alignment horizontal="center" vertical="center"/>
    </xf>
    <xf numFmtId="49" fontId="8" fillId="0" borderId="51" xfId="2" quotePrefix="1" applyNumberFormat="1" applyFont="1" applyFill="1" applyBorder="1" applyAlignment="1">
      <alignment horizontal="center" vertical="center" wrapText="1"/>
    </xf>
    <xf numFmtId="0" fontId="8" fillId="0" borderId="52" xfId="2" applyNumberFormat="1" applyFont="1" applyFill="1" applyBorder="1" applyAlignment="1">
      <alignment horizontal="center" vertical="center" shrinkToFit="1"/>
    </xf>
    <xf numFmtId="0" fontId="22" fillId="0" borderId="15" xfId="4" applyFont="1" applyBorder="1" applyAlignment="1">
      <alignment horizontal="center" vertical="center"/>
    </xf>
    <xf numFmtId="0" fontId="22" fillId="0" borderId="16" xfId="4" applyFont="1" applyBorder="1" applyAlignment="1">
      <alignment horizontal="center" vertical="center" wrapText="1"/>
    </xf>
    <xf numFmtId="0" fontId="8" fillId="0" borderId="52" xfId="4" applyFont="1" applyBorder="1" applyAlignment="1">
      <alignment horizontal="center" vertical="center" wrapText="1"/>
    </xf>
    <xf numFmtId="0" fontId="26" fillId="0" borderId="0" xfId="0" applyFont="1" applyAlignment="1">
      <alignment horizontal="left" vertical="center"/>
    </xf>
    <xf numFmtId="0" fontId="27" fillId="0" borderId="58" xfId="4" applyFont="1" applyBorder="1" applyAlignment="1">
      <alignment vertical="center"/>
    </xf>
    <xf numFmtId="0" fontId="27" fillId="0" borderId="73" xfId="4" applyFont="1" applyBorder="1" applyAlignment="1">
      <alignment vertical="center"/>
    </xf>
    <xf numFmtId="0" fontId="27" fillId="0" borderId="30" xfId="4" applyFont="1" applyBorder="1" applyAlignment="1">
      <alignment vertical="center"/>
    </xf>
    <xf numFmtId="3" fontId="22" fillId="0" borderId="73" xfId="4" applyNumberFormat="1" applyFont="1" applyBorder="1" applyAlignment="1">
      <alignment horizontal="right" vertical="center"/>
    </xf>
    <xf numFmtId="3" fontId="27" fillId="0" borderId="58" xfId="4" applyNumberFormat="1" applyFont="1" applyBorder="1" applyAlignment="1">
      <alignment horizontal="right" vertical="center"/>
    </xf>
    <xf numFmtId="3" fontId="27" fillId="0" borderId="30" xfId="4" applyNumberFormat="1" applyFont="1" applyBorder="1" applyAlignment="1">
      <alignment horizontal="right" vertical="center"/>
    </xf>
    <xf numFmtId="3" fontId="8" fillId="0" borderId="74" xfId="0" applyNumberFormat="1" applyFont="1" applyBorder="1" applyAlignment="1">
      <alignment vertical="center"/>
    </xf>
    <xf numFmtId="3" fontId="27" fillId="0" borderId="41" xfId="4" applyNumberFormat="1" applyFont="1" applyBorder="1" applyAlignment="1">
      <alignment horizontal="right" vertical="center"/>
    </xf>
    <xf numFmtId="3" fontId="8" fillId="0" borderId="55" xfId="0" applyNumberFormat="1" applyFont="1" applyBorder="1" applyAlignment="1">
      <alignment vertical="center"/>
    </xf>
    <xf numFmtId="3" fontId="8" fillId="0" borderId="75" xfId="0" applyNumberFormat="1" applyFont="1" applyBorder="1" applyAlignment="1">
      <alignment vertical="center"/>
    </xf>
    <xf numFmtId="0" fontId="27" fillId="0" borderId="42" xfId="4" applyFont="1" applyBorder="1" applyAlignment="1">
      <alignment vertical="center"/>
    </xf>
    <xf numFmtId="0" fontId="27" fillId="0" borderId="44" xfId="4" applyFont="1" applyBorder="1" applyAlignment="1">
      <alignment vertical="center"/>
    </xf>
    <xf numFmtId="0" fontId="27" fillId="0" borderId="23" xfId="4" applyFont="1" applyBorder="1" applyAlignment="1">
      <alignment vertical="center"/>
    </xf>
    <xf numFmtId="3" fontId="22" fillId="0" borderId="44" xfId="4" applyNumberFormat="1" applyFont="1" applyBorder="1" applyAlignment="1">
      <alignment horizontal="right" vertical="center"/>
    </xf>
    <xf numFmtId="3" fontId="27" fillId="0" borderId="42" xfId="4" applyNumberFormat="1" applyFont="1" applyBorder="1" applyAlignment="1">
      <alignment horizontal="right" vertical="center"/>
    </xf>
    <xf numFmtId="3" fontId="27" fillId="0" borderId="23" xfId="4" applyNumberFormat="1" applyFont="1" applyBorder="1" applyAlignment="1">
      <alignment horizontal="right" vertical="center"/>
    </xf>
    <xf numFmtId="3" fontId="8" fillId="0" borderId="76" xfId="0" applyNumberFormat="1" applyFont="1" applyBorder="1" applyAlignment="1">
      <alignment vertical="center"/>
    </xf>
    <xf numFmtId="3" fontId="27" fillId="0" borderId="22" xfId="4" applyNumberFormat="1" applyFont="1" applyBorder="1" applyAlignment="1">
      <alignment horizontal="right" vertical="center"/>
    </xf>
    <xf numFmtId="3" fontId="8" fillId="0" borderId="44" xfId="0" applyNumberFormat="1" applyFont="1" applyBorder="1" applyAlignment="1">
      <alignment vertical="center"/>
    </xf>
    <xf numFmtId="3" fontId="8" fillId="0" borderId="24" xfId="0" applyNumberFormat="1" applyFont="1" applyBorder="1" applyAlignment="1">
      <alignment vertical="center"/>
    </xf>
    <xf numFmtId="3" fontId="27" fillId="0" borderId="22" xfId="4" quotePrefix="1" applyNumberFormat="1" applyFont="1" applyBorder="1" applyAlignment="1">
      <alignment horizontal="right" vertical="center"/>
    </xf>
    <xf numFmtId="3" fontId="27" fillId="0" borderId="23" xfId="4" quotePrefix="1" applyNumberFormat="1" applyFont="1" applyBorder="1" applyAlignment="1">
      <alignment horizontal="right" vertical="center"/>
    </xf>
    <xf numFmtId="0" fontId="27" fillId="0" borderId="44" xfId="4" applyFont="1" applyBorder="1" applyAlignment="1">
      <alignment horizontal="left" vertical="center" wrapText="1"/>
    </xf>
    <xf numFmtId="0" fontId="27" fillId="0" borderId="42" xfId="4" applyFont="1" applyBorder="1" applyAlignment="1">
      <alignment horizontal="left" vertical="center" wrapText="1"/>
    </xf>
    <xf numFmtId="0" fontId="27" fillId="0" borderId="23" xfId="4" applyFont="1" applyBorder="1" applyAlignment="1">
      <alignment horizontal="left" vertical="center" wrapText="1"/>
    </xf>
    <xf numFmtId="0" fontId="27" fillId="0" borderId="77" xfId="4" applyFont="1" applyBorder="1" applyAlignment="1">
      <alignment vertical="center"/>
    </xf>
    <xf numFmtId="0" fontId="27" fillId="0" borderId="78" xfId="4" applyFont="1" applyBorder="1" applyAlignment="1">
      <alignment vertical="center"/>
    </xf>
    <xf numFmtId="0" fontId="27" fillId="0" borderId="46" xfId="4" applyFont="1" applyBorder="1" applyAlignment="1">
      <alignment vertical="center"/>
    </xf>
    <xf numFmtId="0" fontId="27" fillId="0" borderId="47" xfId="4" applyFont="1" applyBorder="1" applyAlignment="1">
      <alignment vertical="center"/>
    </xf>
    <xf numFmtId="3" fontId="22" fillId="0" borderId="32" xfId="4" applyNumberFormat="1" applyFont="1" applyBorder="1" applyAlignment="1">
      <alignment horizontal="right" vertical="center"/>
    </xf>
    <xf numFmtId="3" fontId="27" fillId="0" borderId="46" xfId="4" applyNumberFormat="1" applyFont="1" applyBorder="1" applyAlignment="1">
      <alignment horizontal="right" vertical="center"/>
    </xf>
    <xf numFmtId="3" fontId="27" fillId="0" borderId="47" xfId="4" applyNumberFormat="1" applyFont="1" applyBorder="1" applyAlignment="1">
      <alignment horizontal="right" vertical="center"/>
    </xf>
    <xf numFmtId="3" fontId="8" fillId="0" borderId="79" xfId="0" applyNumberFormat="1" applyFont="1" applyBorder="1" applyAlignment="1">
      <alignment vertical="center"/>
    </xf>
    <xf numFmtId="3" fontId="27" fillId="0" borderId="36" xfId="4" applyNumberFormat="1" applyFont="1" applyBorder="1" applyAlignment="1">
      <alignment horizontal="right" vertical="center"/>
    </xf>
    <xf numFmtId="3" fontId="27" fillId="0" borderId="65" xfId="4" applyNumberFormat="1" applyFont="1" applyBorder="1" applyAlignment="1">
      <alignment horizontal="right" vertical="center"/>
    </xf>
    <xf numFmtId="3" fontId="8" fillId="0" borderId="32" xfId="0" applyNumberFormat="1" applyFont="1" applyBorder="1" applyAlignment="1">
      <alignment vertical="center"/>
    </xf>
    <xf numFmtId="3" fontId="8" fillId="0" borderId="80" xfId="0" applyNumberFormat="1" applyFont="1" applyBorder="1" applyAlignment="1">
      <alignment vertical="center"/>
    </xf>
    <xf numFmtId="3" fontId="22" fillId="0" borderId="48" xfId="4" applyNumberFormat="1" applyFont="1" applyBorder="1" applyAlignment="1">
      <alignment horizontal="right" vertical="center"/>
    </xf>
    <xf numFmtId="3" fontId="22" fillId="0" borderId="51" xfId="4" applyNumberFormat="1" applyFont="1" applyBorder="1" applyAlignment="1">
      <alignment horizontal="right" vertical="center"/>
    </xf>
    <xf numFmtId="3" fontId="22" fillId="0" borderId="52" xfId="4" applyNumberFormat="1" applyFont="1" applyBorder="1" applyAlignment="1">
      <alignment horizontal="right" vertical="center"/>
    </xf>
    <xf numFmtId="3" fontId="8" fillId="0" borderId="50" xfId="0" applyNumberFormat="1" applyFont="1" applyBorder="1" applyAlignment="1">
      <alignment vertical="center"/>
    </xf>
    <xf numFmtId="3" fontId="8" fillId="0" borderId="52" xfId="0" applyNumberFormat="1" applyFont="1" applyBorder="1" applyAlignment="1">
      <alignment vertical="center"/>
    </xf>
    <xf numFmtId="3" fontId="8" fillId="0" borderId="53" xfId="0" applyNumberFormat="1" applyFont="1" applyBorder="1" applyAlignment="1">
      <alignment vertical="center"/>
    </xf>
    <xf numFmtId="0" fontId="8" fillId="0" borderId="33" xfId="0" applyFont="1" applyBorder="1" applyAlignment="1">
      <alignment horizontal="center" vertical="center" textRotation="180"/>
    </xf>
    <xf numFmtId="0" fontId="8" fillId="0" borderId="2" xfId="0" applyFont="1" applyBorder="1" applyAlignment="1">
      <alignment horizontal="center" vertical="center" textRotation="180"/>
    </xf>
    <xf numFmtId="0" fontId="8" fillId="0" borderId="5" xfId="0" applyFont="1" applyBorder="1" applyAlignment="1">
      <alignment horizontal="left" vertical="center"/>
    </xf>
    <xf numFmtId="0" fontId="27" fillId="0" borderId="0" xfId="0" applyFont="1" applyAlignment="1"/>
    <xf numFmtId="164" fontId="27" fillId="0" borderId="77" xfId="0" applyNumberFormat="1" applyFont="1" applyBorder="1" applyAlignment="1">
      <alignment vertical="center"/>
    </xf>
    <xf numFmtId="164" fontId="27" fillId="0" borderId="65" xfId="0" applyNumberFormat="1" applyFont="1" applyBorder="1" applyAlignment="1">
      <alignment vertical="center" shrinkToFit="1"/>
    </xf>
    <xf numFmtId="164" fontId="27" fillId="0" borderId="65" xfId="0" applyNumberFormat="1" applyFont="1" applyBorder="1" applyAlignment="1">
      <alignment vertical="center"/>
    </xf>
    <xf numFmtId="164" fontId="27" fillId="0" borderId="36" xfId="0" applyNumberFormat="1" applyFont="1" applyBorder="1" applyAlignment="1">
      <alignment vertical="center"/>
    </xf>
    <xf numFmtId="164" fontId="27" fillId="0" borderId="78" xfId="0" applyNumberFormat="1" applyFont="1" applyBorder="1" applyAlignment="1">
      <alignment vertical="center"/>
    </xf>
    <xf numFmtId="164" fontId="27" fillId="0" borderId="0" xfId="0" applyNumberFormat="1" applyFont="1" applyBorder="1" applyAlignment="1">
      <alignment vertical="center"/>
    </xf>
    <xf numFmtId="164" fontId="27" fillId="0" borderId="84" xfId="0" applyNumberFormat="1" applyFont="1" applyBorder="1" applyAlignment="1">
      <alignment vertical="center"/>
    </xf>
    <xf numFmtId="0" fontId="27" fillId="0" borderId="0" xfId="0" applyFont="1" applyBorder="1" applyAlignment="1"/>
    <xf numFmtId="0" fontId="27" fillId="0" borderId="8" xfId="0" applyFont="1" applyBorder="1" applyAlignment="1"/>
    <xf numFmtId="0" fontId="29" fillId="0" borderId="0" xfId="0" applyFont="1" applyAlignment="1"/>
    <xf numFmtId="0" fontId="30"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5" fillId="0" borderId="85" xfId="0" applyFont="1" applyBorder="1" applyAlignment="1">
      <alignment horizontal="center" vertical="center" wrapText="1"/>
    </xf>
    <xf numFmtId="0" fontId="17" fillId="5" borderId="23" xfId="1"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76"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78"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84" xfId="0" applyFont="1" applyBorder="1" applyAlignment="1">
      <alignment horizontal="center" vertical="center" wrapText="1"/>
    </xf>
    <xf numFmtId="0" fontId="27" fillId="0" borderId="23" xfId="0" applyFont="1" applyBorder="1" applyAlignment="1"/>
    <xf numFmtId="0" fontId="14" fillId="0" borderId="77" xfId="0" applyFont="1" applyBorder="1" applyAlignment="1">
      <alignment vertical="top"/>
    </xf>
    <xf numFmtId="0" fontId="14" fillId="0" borderId="65" xfId="0" applyFont="1" applyBorder="1" applyAlignment="1">
      <alignment vertical="top"/>
    </xf>
    <xf numFmtId="0" fontId="14" fillId="0" borderId="65" xfId="0" applyFont="1" applyBorder="1" applyAlignment="1">
      <alignment vertical="top" wrapText="1"/>
    </xf>
    <xf numFmtId="3" fontId="14" fillId="0" borderId="65" xfId="0" applyNumberFormat="1" applyFont="1" applyBorder="1" applyAlignment="1">
      <alignment vertical="top" wrapText="1"/>
    </xf>
    <xf numFmtId="14" fontId="14" fillId="0" borderId="65" xfId="0" applyNumberFormat="1" applyFont="1" applyBorder="1" applyAlignment="1">
      <alignment vertical="top" wrapText="1"/>
    </xf>
    <xf numFmtId="2" fontId="14" fillId="0" borderId="34" xfId="0" applyNumberFormat="1" applyFont="1" applyBorder="1" applyAlignment="1">
      <alignment vertical="top" wrapText="1"/>
    </xf>
    <xf numFmtId="3" fontId="14" fillId="0" borderId="78" xfId="0" applyNumberFormat="1" applyFont="1" applyBorder="1" applyAlignment="1">
      <alignment vertical="top" wrapText="1"/>
    </xf>
    <xf numFmtId="0" fontId="14" fillId="0" borderId="0" xfId="0" applyFont="1" applyAlignment="1"/>
    <xf numFmtId="0" fontId="14" fillId="0" borderId="0" xfId="0" applyFont="1" applyBorder="1" applyAlignment="1">
      <alignment vertical="top"/>
    </xf>
    <xf numFmtId="0" fontId="14" fillId="0" borderId="0" xfId="0" applyFont="1" applyBorder="1" applyAlignment="1">
      <alignment vertical="top" wrapText="1"/>
    </xf>
    <xf numFmtId="3" fontId="14" fillId="0" borderId="0" xfId="0" applyNumberFormat="1" applyFont="1" applyBorder="1" applyAlignment="1">
      <alignment vertical="top" wrapText="1"/>
    </xf>
    <xf numFmtId="0" fontId="14" fillId="0" borderId="8" xfId="0" applyFont="1" applyBorder="1" applyAlignment="1">
      <alignment horizontal="center" vertical="center"/>
    </xf>
    <xf numFmtId="0" fontId="14" fillId="0" borderId="8"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wrapText="1"/>
    </xf>
    <xf numFmtId="0" fontId="15" fillId="0" borderId="62" xfId="0" applyFont="1" applyBorder="1" applyAlignment="1">
      <alignment horizontal="center" vertical="center"/>
    </xf>
    <xf numFmtId="0" fontId="15" fillId="0" borderId="62"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0" xfId="0" applyFont="1" applyAlignment="1">
      <alignment horizontal="center" vertical="center"/>
    </xf>
    <xf numFmtId="0" fontId="14" fillId="0" borderId="23" xfId="0" applyFont="1" applyBorder="1" applyAlignment="1">
      <alignment horizontal="center" vertical="center"/>
    </xf>
    <xf numFmtId="0" fontId="14" fillId="0" borderId="23" xfId="0" applyFont="1" applyBorder="1" applyAlignment="1"/>
    <xf numFmtId="0" fontId="14" fillId="0" borderId="23" xfId="0" applyFont="1" applyBorder="1" applyAlignment="1">
      <alignment wrapText="1"/>
    </xf>
    <xf numFmtId="0" fontId="14" fillId="0" borderId="0" xfId="0" applyFont="1" applyAlignment="1">
      <alignment wrapText="1"/>
    </xf>
    <xf numFmtId="0" fontId="31" fillId="0" borderId="2" xfId="0" applyFont="1" applyBorder="1" applyAlignment="1"/>
    <xf numFmtId="0" fontId="31" fillId="0" borderId="0" xfId="0" applyFont="1" applyBorder="1" applyAlignment="1"/>
    <xf numFmtId="0" fontId="31" fillId="0" borderId="87" xfId="0" applyFont="1" applyBorder="1" applyAlignment="1">
      <alignment horizontal="center" vertical="center"/>
    </xf>
    <xf numFmtId="0" fontId="31" fillId="0" borderId="62" xfId="0" applyFont="1" applyBorder="1" applyAlignment="1">
      <alignment vertical="center"/>
    </xf>
    <xf numFmtId="0" fontId="5" fillId="0" borderId="62" xfId="0" applyFont="1" applyBorder="1" applyAlignment="1">
      <alignment horizontal="center" vertical="center"/>
    </xf>
    <xf numFmtId="0" fontId="4" fillId="0" borderId="88" xfId="0" applyFont="1" applyBorder="1" applyAlignment="1">
      <alignment vertical="center"/>
    </xf>
    <xf numFmtId="3" fontId="23" fillId="0" borderId="10" xfId="0" applyNumberFormat="1" applyFont="1" applyBorder="1" applyAlignment="1">
      <alignment horizontal="right" vertical="center"/>
    </xf>
    <xf numFmtId="3" fontId="23" fillId="0" borderId="55" xfId="0" applyNumberFormat="1" applyFont="1" applyBorder="1" applyAlignment="1">
      <alignment horizontal="right" vertical="center"/>
    </xf>
    <xf numFmtId="0" fontId="4" fillId="0" borderId="89" xfId="0" applyFont="1" applyBorder="1" applyAlignment="1">
      <alignment vertical="center"/>
    </xf>
    <xf numFmtId="3" fontId="23" fillId="0" borderId="23" xfId="0" applyNumberFormat="1" applyFont="1" applyBorder="1" applyAlignment="1">
      <alignment horizontal="right" vertical="center"/>
    </xf>
    <xf numFmtId="3" fontId="23" fillId="0" borderId="44" xfId="0" applyNumberFormat="1" applyFont="1" applyBorder="1" applyAlignment="1">
      <alignment horizontal="right" vertical="center"/>
    </xf>
    <xf numFmtId="0" fontId="4" fillId="0" borderId="90" xfId="0" applyFont="1" applyBorder="1" applyAlignment="1">
      <alignment vertical="center"/>
    </xf>
    <xf numFmtId="3" fontId="23" fillId="0" borderId="47" xfId="0" applyNumberFormat="1" applyFont="1" applyBorder="1" applyAlignment="1">
      <alignment horizontal="right" vertical="center"/>
    </xf>
    <xf numFmtId="3" fontId="23" fillId="0" borderId="32" xfId="0" applyNumberFormat="1" applyFont="1" applyBorder="1" applyAlignment="1">
      <alignment horizontal="right" vertical="center"/>
    </xf>
    <xf numFmtId="0" fontId="4" fillId="0" borderId="89" xfId="0" applyFont="1" applyBorder="1" applyAlignment="1">
      <alignment horizontal="left" vertical="center" indent="2"/>
    </xf>
    <xf numFmtId="3" fontId="23" fillId="0" borderId="65" xfId="0" applyNumberFormat="1" applyFont="1" applyBorder="1" applyAlignment="1">
      <alignment horizontal="right" vertical="center"/>
    </xf>
    <xf numFmtId="3" fontId="23" fillId="0" borderId="78" xfId="0" applyNumberFormat="1" applyFont="1" applyBorder="1" applyAlignment="1">
      <alignment horizontal="right" vertical="center"/>
    </xf>
    <xf numFmtId="0" fontId="4" fillId="0" borderId="89" xfId="0" applyFont="1" applyFill="1" applyBorder="1" applyAlignment="1">
      <alignment vertical="center"/>
    </xf>
    <xf numFmtId="0" fontId="4" fillId="0" borderId="89" xfId="0" applyFont="1" applyFill="1" applyBorder="1" applyAlignment="1">
      <alignment horizontal="left" vertical="center" indent="2"/>
    </xf>
    <xf numFmtId="0" fontId="4" fillId="0" borderId="90" xfId="0" applyFont="1" applyFill="1" applyBorder="1" applyAlignment="1">
      <alignment horizontal="left" vertical="center" indent="2"/>
    </xf>
    <xf numFmtId="0" fontId="4" fillId="0" borderId="88" xfId="0" applyFont="1" applyFill="1" applyBorder="1" applyAlignment="1">
      <alignment vertical="center"/>
    </xf>
    <xf numFmtId="3" fontId="23" fillId="0" borderId="62" xfId="0" applyNumberFormat="1" applyFont="1" applyBorder="1" applyAlignment="1">
      <alignment horizontal="right" vertical="center"/>
    </xf>
    <xf numFmtId="3" fontId="23" fillId="0" borderId="63" xfId="0" applyNumberFormat="1" applyFont="1" applyBorder="1" applyAlignment="1">
      <alignment horizontal="right" vertical="center"/>
    </xf>
    <xf numFmtId="0" fontId="8" fillId="0" borderId="2" xfId="0" applyFont="1" applyBorder="1" applyAlignment="1"/>
    <xf numFmtId="0" fontId="8" fillId="0" borderId="0" xfId="0" applyFont="1" applyBorder="1" applyAlignment="1"/>
    <xf numFmtId="0" fontId="4" fillId="0" borderId="90" xfId="0" applyFont="1" applyBorder="1" applyAlignment="1">
      <alignment horizontal="left" vertical="center" indent="2"/>
    </xf>
    <xf numFmtId="0" fontId="23" fillId="0" borderId="91" xfId="0" applyFont="1" applyBorder="1" applyAlignment="1"/>
    <xf numFmtId="0" fontId="8" fillId="0" borderId="92" xfId="0" applyFont="1" applyBorder="1" applyAlignment="1">
      <alignment horizontal="left" vertical="center"/>
    </xf>
    <xf numFmtId="0" fontId="8" fillId="0" borderId="93" xfId="0" applyFont="1" applyBorder="1" applyAlignment="1">
      <alignment horizontal="left" vertical="center"/>
    </xf>
    <xf numFmtId="0" fontId="8" fillId="0" borderId="94" xfId="0" applyFont="1" applyBorder="1" applyAlignment="1">
      <alignment horizontal="left" vertical="center"/>
    </xf>
    <xf numFmtId="0" fontId="23" fillId="0" borderId="16" xfId="0" applyFont="1" applyBorder="1" applyAlignment="1">
      <alignment horizontal="left" vertical="center"/>
    </xf>
    <xf numFmtId="3" fontId="23" fillId="0" borderId="16" xfId="0" applyNumberFormat="1" applyFont="1" applyBorder="1" applyAlignment="1">
      <alignment horizontal="right" vertical="center"/>
    </xf>
    <xf numFmtId="3" fontId="23" fillId="0" borderId="71" xfId="0" applyNumberFormat="1" applyFont="1" applyBorder="1" applyAlignment="1">
      <alignment horizontal="right" vertical="center"/>
    </xf>
    <xf numFmtId="0" fontId="34" fillId="0" borderId="0" xfId="0" applyFont="1" applyAlignment="1">
      <alignment vertical="center"/>
    </xf>
    <xf numFmtId="0" fontId="35" fillId="0" borderId="0" xfId="0" applyFont="1" applyAlignment="1">
      <alignment vertical="center"/>
    </xf>
    <xf numFmtId="0" fontId="33" fillId="0" borderId="0" xfId="0" applyFont="1" applyAlignment="1">
      <alignment vertical="center"/>
    </xf>
    <xf numFmtId="0" fontId="35" fillId="0" borderId="0" xfId="0" applyFont="1" applyAlignment="1">
      <alignment horizontal="left" vertical="center"/>
    </xf>
    <xf numFmtId="0" fontId="33" fillId="0" borderId="106" xfId="0" applyFont="1" applyFill="1" applyBorder="1" applyAlignment="1">
      <alignment horizontal="center" vertical="center" wrapText="1"/>
    </xf>
    <xf numFmtId="0" fontId="33" fillId="0" borderId="107" xfId="0" applyFont="1" applyFill="1" applyBorder="1" applyAlignment="1">
      <alignment horizontal="center" vertical="center" wrapText="1"/>
    </xf>
    <xf numFmtId="0" fontId="34" fillId="0" borderId="0" xfId="0" applyFont="1" applyAlignment="1">
      <alignment vertical="center" wrapText="1"/>
    </xf>
    <xf numFmtId="0" fontId="35" fillId="0" borderId="110" xfId="0" applyFont="1" applyBorder="1" applyAlignment="1">
      <alignment vertical="center" shrinkToFit="1"/>
    </xf>
    <xf numFmtId="3" fontId="35" fillId="0" borderId="111" xfId="0" applyNumberFormat="1" applyFont="1" applyBorder="1" applyAlignment="1">
      <alignment horizontal="right" vertical="center"/>
    </xf>
    <xf numFmtId="3" fontId="35" fillId="0" borderId="112" xfId="0" applyNumberFormat="1" applyFont="1" applyBorder="1" applyAlignment="1">
      <alignment horizontal="right" vertical="center"/>
    </xf>
    <xf numFmtId="3" fontId="33" fillId="0" borderId="103" xfId="0" applyNumberFormat="1" applyFont="1" applyBorder="1" applyAlignment="1">
      <alignment horizontal="right" vertical="center"/>
    </xf>
    <xf numFmtId="0" fontId="35" fillId="0" borderId="102" xfId="0" applyFont="1" applyBorder="1" applyAlignment="1">
      <alignment vertical="center" shrinkToFit="1"/>
    </xf>
    <xf numFmtId="3" fontId="35" fillId="0" borderId="89" xfId="0" applyNumberFormat="1" applyFont="1" applyBorder="1" applyAlignment="1">
      <alignment horizontal="right" vertical="center"/>
    </xf>
    <xf numFmtId="3" fontId="35" fillId="0" borderId="113" xfId="0" applyNumberFormat="1" applyFont="1" applyBorder="1" applyAlignment="1">
      <alignment horizontal="right" vertical="center"/>
    </xf>
    <xf numFmtId="0" fontId="33" fillId="0" borderId="115" xfId="0" applyFont="1" applyBorder="1" applyAlignment="1">
      <alignment horizontal="center" vertical="center" shrinkToFit="1"/>
    </xf>
    <xf numFmtId="3" fontId="33" fillId="0" borderId="116" xfId="0" applyNumberFormat="1" applyFont="1" applyBorder="1" applyAlignment="1">
      <alignment horizontal="right" vertical="center"/>
    </xf>
    <xf numFmtId="3" fontId="33" fillId="0" borderId="117" xfId="0" applyNumberFormat="1" applyFont="1" applyBorder="1" applyAlignment="1">
      <alignment horizontal="right" vertical="center"/>
    </xf>
    <xf numFmtId="0" fontId="35" fillId="0" borderId="99" xfId="0" applyFont="1" applyBorder="1" applyAlignment="1">
      <alignment vertical="center" shrinkToFit="1"/>
    </xf>
    <xf numFmtId="3" fontId="35" fillId="0" borderId="118" xfId="0" applyNumberFormat="1" applyFont="1" applyBorder="1" applyAlignment="1">
      <alignment horizontal="right" vertical="center"/>
    </xf>
    <xf numFmtId="3" fontId="35" fillId="0" borderId="119" xfId="0" applyNumberFormat="1" applyFont="1" applyBorder="1" applyAlignment="1">
      <alignment horizontal="right" vertical="center"/>
    </xf>
    <xf numFmtId="0" fontId="33" fillId="0" borderId="121" xfId="0" applyFont="1" applyBorder="1" applyAlignment="1">
      <alignment horizontal="center" vertical="center" shrinkToFit="1"/>
    </xf>
    <xf numFmtId="3" fontId="33" fillId="0" borderId="122" xfId="0" applyNumberFormat="1" applyFont="1" applyBorder="1" applyAlignment="1">
      <alignment horizontal="right" vertical="center"/>
    </xf>
    <xf numFmtId="3" fontId="33" fillId="0" borderId="125" xfId="0" applyNumberFormat="1" applyFont="1" applyFill="1" applyBorder="1" applyAlignment="1">
      <alignment horizontal="right" vertical="center"/>
    </xf>
    <xf numFmtId="3" fontId="33" fillId="0" borderId="126" xfId="0" applyNumberFormat="1" applyFont="1" applyBorder="1" applyAlignment="1">
      <alignment horizontal="right" vertical="center"/>
    </xf>
    <xf numFmtId="0" fontId="37" fillId="0" borderId="0" xfId="0" applyFont="1" applyAlignment="1">
      <alignment vertical="center"/>
    </xf>
    <xf numFmtId="0" fontId="37" fillId="0" borderId="0" xfId="0" applyFont="1" applyBorder="1" applyAlignment="1">
      <alignment horizontal="center" vertical="center"/>
    </xf>
    <xf numFmtId="0" fontId="34" fillId="0" borderId="0" xfId="0" applyFont="1" applyBorder="1" applyAlignment="1">
      <alignment vertical="center"/>
    </xf>
    <xf numFmtId="0" fontId="37" fillId="0" borderId="0" xfId="0" applyFont="1" applyAlignment="1">
      <alignment horizontal="right" vertical="center" textRotation="180"/>
    </xf>
    <xf numFmtId="0" fontId="33" fillId="0" borderId="131" xfId="0" applyFont="1" applyFill="1" applyBorder="1" applyAlignment="1">
      <alignment horizontal="center" vertical="center" wrapText="1"/>
    </xf>
    <xf numFmtId="0" fontId="35" fillId="0" borderId="0" xfId="0" applyFont="1" applyAlignment="1">
      <alignment vertical="center" wrapText="1"/>
    </xf>
    <xf numFmtId="0" fontId="35" fillId="0" borderId="112" xfId="0" applyFont="1" applyBorder="1" applyAlignment="1">
      <alignment horizontal="left" vertical="center"/>
    </xf>
    <xf numFmtId="0" fontId="35" fillId="0" borderId="112" xfId="0" applyFont="1" applyBorder="1" applyAlignment="1">
      <alignment horizontal="right" vertical="center"/>
    </xf>
    <xf numFmtId="0" fontId="33" fillId="0" borderId="103" xfId="0" applyFont="1" applyBorder="1" applyAlignment="1">
      <alignment horizontal="right" vertical="center"/>
    </xf>
    <xf numFmtId="0" fontId="35" fillId="0" borderId="113" xfId="0" applyFont="1" applyBorder="1" applyAlignment="1">
      <alignment horizontal="left" vertical="center"/>
    </xf>
    <xf numFmtId="0" fontId="35" fillId="0" borderId="113" xfId="0" applyFont="1" applyBorder="1" applyAlignment="1">
      <alignment horizontal="right" vertical="center"/>
    </xf>
    <xf numFmtId="0" fontId="33" fillId="0" borderId="132" xfId="0" applyFont="1" applyBorder="1" applyAlignment="1">
      <alignment horizontal="center" vertical="center"/>
    </xf>
    <xf numFmtId="0" fontId="33" fillId="0" borderId="132" xfId="0" applyFont="1" applyBorder="1" applyAlignment="1">
      <alignment horizontal="right" vertical="center"/>
    </xf>
    <xf numFmtId="0" fontId="33" fillId="0" borderId="117" xfId="0" applyFont="1" applyBorder="1" applyAlignment="1">
      <alignment horizontal="right" vertical="center"/>
    </xf>
    <xf numFmtId="0" fontId="35" fillId="0" borderId="119" xfId="0" applyFont="1" applyBorder="1" applyAlignment="1">
      <alignment horizontal="left" vertical="center"/>
    </xf>
    <xf numFmtId="0" fontId="35" fillId="0" borderId="119" xfId="0" applyFont="1" applyBorder="1" applyAlignment="1">
      <alignment horizontal="right" vertical="center"/>
    </xf>
    <xf numFmtId="0" fontId="33" fillId="0" borderId="133" xfId="0" applyFont="1" applyBorder="1" applyAlignment="1">
      <alignment horizontal="center" vertical="center"/>
    </xf>
    <xf numFmtId="0" fontId="33" fillId="0" borderId="134" xfId="0" applyFont="1" applyFill="1" applyBorder="1" applyAlignment="1">
      <alignment horizontal="right" vertical="center"/>
    </xf>
    <xf numFmtId="0" fontId="33" fillId="0" borderId="126" xfId="0" applyFont="1" applyFill="1" applyBorder="1" applyAlignment="1">
      <alignment horizontal="right" vertical="center"/>
    </xf>
    <xf numFmtId="0" fontId="33" fillId="0" borderId="0" xfId="0" applyFont="1" applyBorder="1" applyAlignment="1">
      <alignment horizontal="center" vertical="center"/>
    </xf>
    <xf numFmtId="0" fontId="35" fillId="0" borderId="0" xfId="0" applyFont="1" applyBorder="1" applyAlignment="1">
      <alignment vertical="center"/>
    </xf>
    <xf numFmtId="0" fontId="38" fillId="0" borderId="0" xfId="0" applyFont="1" applyAlignment="1"/>
    <xf numFmtId="0" fontId="4" fillId="0" borderId="0" xfId="0" applyFont="1" applyAlignment="1"/>
    <xf numFmtId="0" fontId="5" fillId="0" borderId="0" xfId="0" applyFont="1" applyAlignment="1"/>
    <xf numFmtId="0" fontId="23" fillId="0" borderId="0" xfId="0" applyFont="1" applyAlignment="1">
      <alignment horizontal="left" vertical="center"/>
    </xf>
    <xf numFmtId="0" fontId="23" fillId="0" borderId="0" xfId="0" applyFont="1" applyAlignment="1"/>
    <xf numFmtId="0" fontId="0" fillId="0" borderId="0" xfId="0" applyFont="1" applyAlignment="1"/>
    <xf numFmtId="0" fontId="6" fillId="0" borderId="136" xfId="0" applyFont="1" applyFill="1" applyBorder="1" applyAlignment="1">
      <alignment horizontal="center" vertical="center" wrapText="1"/>
    </xf>
    <xf numFmtId="0" fontId="6" fillId="0" borderId="131" xfId="0" applyFont="1" applyFill="1" applyBorder="1" applyAlignment="1">
      <alignment horizontal="center" vertical="center" wrapText="1"/>
    </xf>
    <xf numFmtId="0" fontId="0" fillId="0" borderId="0" xfId="0" applyFont="1" applyAlignment="1">
      <alignment vertical="center" wrapText="1"/>
    </xf>
    <xf numFmtId="0" fontId="4" fillId="0" borderId="110" xfId="0" applyFont="1" applyBorder="1" applyAlignment="1"/>
    <xf numFmtId="0" fontId="4" fillId="0" borderId="111" xfId="0" applyFont="1" applyBorder="1" applyAlignment="1"/>
    <xf numFmtId="0" fontId="4" fillId="0" borderId="112" xfId="0" applyFont="1" applyBorder="1" applyAlignment="1"/>
    <xf numFmtId="0" fontId="4" fillId="0" borderId="103" xfId="0" applyFont="1" applyBorder="1" applyAlignment="1"/>
    <xf numFmtId="0" fontId="4" fillId="0" borderId="102" xfId="0" applyFont="1" applyBorder="1" applyAlignment="1"/>
    <xf numFmtId="0" fontId="4" fillId="0" borderId="89" xfId="0" applyFont="1" applyBorder="1" applyAlignment="1"/>
    <xf numFmtId="0" fontId="4" fillId="0" borderId="113" xfId="0" applyFont="1" applyBorder="1" applyAlignment="1"/>
    <xf numFmtId="0" fontId="4" fillId="0" borderId="115" xfId="0" applyFont="1" applyBorder="1" applyAlignment="1">
      <alignment horizontal="center" vertical="center"/>
    </xf>
    <xf numFmtId="0" fontId="4" fillId="0" borderId="116" xfId="0" applyFont="1" applyBorder="1" applyAlignment="1"/>
    <xf numFmtId="0" fontId="4" fillId="0" borderId="117" xfId="0" applyFont="1" applyBorder="1" applyAlignment="1"/>
    <xf numFmtId="0" fontId="4" fillId="0" borderId="99" xfId="0" applyFont="1" applyBorder="1" applyAlignment="1"/>
    <xf numFmtId="0" fontId="4" fillId="0" borderId="118" xfId="0" applyFont="1" applyBorder="1" applyAlignment="1"/>
    <xf numFmtId="0" fontId="4" fillId="0" borderId="119" xfId="0" applyFont="1" applyBorder="1" applyAlignment="1"/>
    <xf numFmtId="0" fontId="4" fillId="0" borderId="121" xfId="0" applyFont="1" applyBorder="1" applyAlignment="1">
      <alignment horizontal="center" vertical="center"/>
    </xf>
    <xf numFmtId="0" fontId="4" fillId="0" borderId="125" xfId="0" applyFont="1" applyFill="1" applyBorder="1" applyAlignment="1">
      <alignment vertical="center"/>
    </xf>
    <xf numFmtId="0" fontId="4" fillId="0" borderId="126" xfId="0" applyFont="1" applyFill="1" applyBorder="1" applyAlignment="1">
      <alignment vertical="center"/>
    </xf>
    <xf numFmtId="0" fontId="6" fillId="0" borderId="0" xfId="0" applyFont="1" applyAlignment="1"/>
    <xf numFmtId="0" fontId="6" fillId="0" borderId="0" xfId="0" applyFont="1" applyBorder="1" applyAlignment="1">
      <alignment horizontal="center" vertical="center"/>
    </xf>
    <xf numFmtId="0" fontId="5" fillId="0" borderId="0" xfId="0" applyFont="1" applyAlignment="1">
      <alignment horizontal="right" vertical="top" textRotation="180"/>
    </xf>
    <xf numFmtId="0" fontId="41" fillId="0" borderId="0" xfId="0" applyFont="1" applyAlignment="1"/>
    <xf numFmtId="0" fontId="42" fillId="0" borderId="0" xfId="0" applyFont="1" applyAlignment="1"/>
    <xf numFmtId="0" fontId="42" fillId="0" borderId="0" xfId="0" applyFont="1" applyBorder="1" applyAlignment="1"/>
    <xf numFmtId="0" fontId="5" fillId="0" borderId="137" xfId="5" applyFont="1" applyBorder="1" applyAlignment="1">
      <alignment horizontal="center" vertical="center"/>
    </xf>
    <xf numFmtId="0" fontId="5" fillId="0" borderId="52" xfId="5" applyFont="1" applyBorder="1" applyAlignment="1">
      <alignment horizontal="center" vertical="center"/>
    </xf>
    <xf numFmtId="3" fontId="4" fillId="5" borderId="41" xfId="5" applyNumberFormat="1" applyFont="1" applyFill="1" applyBorder="1" applyAlignment="1">
      <alignment vertical="center"/>
    </xf>
    <xf numFmtId="3" fontId="4" fillId="5" borderId="55" xfId="5" applyNumberFormat="1" applyFont="1" applyFill="1" applyBorder="1" applyAlignment="1">
      <alignment vertical="center"/>
    </xf>
    <xf numFmtId="3" fontId="4" fillId="5" borderId="111" xfId="5" applyNumberFormat="1" applyFont="1" applyFill="1" applyBorder="1" applyAlignment="1">
      <alignment vertical="center"/>
    </xf>
    <xf numFmtId="3" fontId="4" fillId="5" borderId="110" xfId="5" applyNumberFormat="1" applyFont="1" applyFill="1" applyBorder="1" applyAlignment="1">
      <alignment vertical="center"/>
    </xf>
    <xf numFmtId="0" fontId="4" fillId="0" borderId="0" xfId="5" applyFont="1" applyBorder="1" applyAlignment="1">
      <alignment horizontal="center" vertical="center"/>
    </xf>
    <xf numFmtId="0" fontId="4" fillId="0" borderId="141" xfId="5" applyFont="1" applyBorder="1" applyAlignment="1">
      <alignment horizontal="left" vertical="center"/>
    </xf>
    <xf numFmtId="3" fontId="4" fillId="5" borderId="89" xfId="5" applyNumberFormat="1" applyFont="1" applyFill="1" applyBorder="1" applyAlignment="1">
      <alignment vertical="center"/>
    </xf>
    <xf numFmtId="3" fontId="4" fillId="5" borderId="102" xfId="5" applyNumberFormat="1" applyFont="1" applyFill="1" applyBorder="1" applyAlignment="1">
      <alignment vertical="center"/>
    </xf>
    <xf numFmtId="0" fontId="4" fillId="0" borderId="142" xfId="5" applyFont="1" applyBorder="1" applyAlignment="1">
      <alignment horizontal="left" vertical="center"/>
    </xf>
    <xf numFmtId="0" fontId="4" fillId="0" borderId="143" xfId="5" applyFont="1" applyBorder="1" applyAlignment="1">
      <alignment horizontal="left" vertical="center"/>
    </xf>
    <xf numFmtId="3" fontId="4" fillId="5" borderId="145" xfId="5" applyNumberFormat="1" applyFont="1" applyFill="1" applyBorder="1" applyAlignment="1">
      <alignment vertical="center"/>
    </xf>
    <xf numFmtId="3" fontId="4" fillId="5" borderId="121" xfId="5" applyNumberFormat="1" applyFont="1" applyFill="1" applyBorder="1" applyAlignment="1">
      <alignment vertical="center"/>
    </xf>
    <xf numFmtId="3" fontId="4" fillId="5" borderId="22" xfId="5" applyNumberFormat="1" applyFont="1" applyFill="1" applyBorder="1" applyAlignment="1">
      <alignment vertical="center"/>
    </xf>
    <xf numFmtId="3" fontId="4" fillId="5" borderId="44" xfId="5" applyNumberFormat="1" applyFont="1" applyFill="1" applyBorder="1" applyAlignment="1">
      <alignment vertical="center"/>
    </xf>
    <xf numFmtId="3" fontId="4" fillId="5" borderId="146" xfId="5" applyNumberFormat="1" applyFont="1" applyFill="1" applyBorder="1" applyAlignment="1">
      <alignment vertical="center"/>
    </xf>
    <xf numFmtId="0" fontId="4" fillId="0" borderId="147" xfId="5" applyFont="1" applyBorder="1" applyAlignment="1">
      <alignment horizontal="center" vertical="center"/>
    </xf>
    <xf numFmtId="3" fontId="4" fillId="5" borderId="38" xfId="5" applyNumberFormat="1" applyFont="1" applyFill="1" applyBorder="1" applyAlignment="1">
      <alignment vertical="center"/>
    </xf>
    <xf numFmtId="3" fontId="4" fillId="5" borderId="68" xfId="5" applyNumberFormat="1" applyFont="1" applyFill="1" applyBorder="1" applyAlignment="1">
      <alignment vertical="center"/>
    </xf>
    <xf numFmtId="3" fontId="4" fillId="5" borderId="15" xfId="5" applyNumberFormat="1" applyFont="1" applyFill="1" applyBorder="1" applyAlignment="1">
      <alignment vertical="center"/>
    </xf>
    <xf numFmtId="3" fontId="4" fillId="5" borderId="71" xfId="5" applyNumberFormat="1" applyFont="1" applyFill="1" applyBorder="1" applyAlignment="1">
      <alignment vertical="center"/>
    </xf>
    <xf numFmtId="0" fontId="8" fillId="0" borderId="6" xfId="0" applyFont="1" applyFill="1" applyBorder="1" applyAlignment="1">
      <alignment horizontal="left" vertical="center"/>
    </xf>
    <xf numFmtId="0" fontId="4" fillId="0" borderId="6" xfId="0" applyFont="1" applyFill="1" applyBorder="1" applyAlignment="1">
      <alignment horizontal="left" vertical="center"/>
    </xf>
    <xf numFmtId="0" fontId="4" fillId="0" borderId="148" xfId="0" applyFont="1" applyBorder="1" applyAlignment="1"/>
    <xf numFmtId="0" fontId="4" fillId="0" borderId="6" xfId="0" applyFont="1" applyBorder="1" applyAlignment="1"/>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9" xfId="0" applyFont="1" applyBorder="1" applyAlignment="1">
      <alignment vertical="center"/>
    </xf>
    <xf numFmtId="3" fontId="23" fillId="0" borderId="57" xfId="0" applyNumberFormat="1" applyFont="1" applyBorder="1" applyAlignment="1">
      <alignment horizontal="right" vertical="center"/>
    </xf>
    <xf numFmtId="0" fontId="4" fillId="0" borderId="42" xfId="0" applyFont="1" applyBorder="1" applyAlignment="1">
      <alignment vertical="center"/>
    </xf>
    <xf numFmtId="3" fontId="23" fillId="0" borderId="43" xfId="0" applyNumberFormat="1" applyFont="1" applyBorder="1" applyAlignment="1">
      <alignment horizontal="right" vertical="center"/>
    </xf>
    <xf numFmtId="0" fontId="4" fillId="0" borderId="111" xfId="0" applyFont="1" applyBorder="1" applyAlignment="1">
      <alignment vertical="center"/>
    </xf>
    <xf numFmtId="3" fontId="23" fillId="0" borderId="45" xfId="0" applyNumberFormat="1" applyFont="1" applyBorder="1" applyAlignment="1">
      <alignment horizontal="right" vertical="center"/>
    </xf>
    <xf numFmtId="3" fontId="23" fillId="0" borderId="31" xfId="0" applyNumberFormat="1" applyFont="1" applyBorder="1" applyAlignment="1">
      <alignment horizontal="right" vertical="center"/>
    </xf>
    <xf numFmtId="0" fontId="4" fillId="0" borderId="15" xfId="0" applyFont="1" applyBorder="1" applyAlignment="1">
      <alignment vertical="center"/>
    </xf>
    <xf numFmtId="0" fontId="4" fillId="0" borderId="54" xfId="0" applyFont="1" applyBorder="1" applyAlignment="1">
      <alignment vertical="center"/>
    </xf>
    <xf numFmtId="0" fontId="8" fillId="0" borderId="62" xfId="0" applyFont="1" applyBorder="1" applyAlignment="1">
      <alignment horizontal="center" vertical="center" wrapText="1"/>
    </xf>
    <xf numFmtId="3" fontId="23" fillId="0" borderId="152" xfId="0" applyNumberFormat="1" applyFont="1" applyBorder="1" applyAlignment="1">
      <alignment horizontal="right" vertical="center"/>
    </xf>
    <xf numFmtId="3" fontId="23" fillId="0" borderId="153" xfId="0" applyNumberFormat="1" applyFont="1" applyBorder="1" applyAlignment="1">
      <alignment horizontal="right" vertical="center"/>
    </xf>
    <xf numFmtId="3" fontId="23" fillId="0" borderId="113" xfId="0" applyNumberFormat="1" applyFont="1" applyBorder="1" applyAlignment="1">
      <alignment horizontal="right" vertical="center"/>
    </xf>
    <xf numFmtId="3" fontId="23" fillId="0" borderId="102" xfId="0" applyNumberFormat="1" applyFont="1" applyBorder="1" applyAlignment="1">
      <alignment horizontal="right" vertical="center"/>
    </xf>
    <xf numFmtId="0" fontId="4" fillId="0" borderId="145" xfId="0" applyFont="1" applyBorder="1" applyAlignment="1">
      <alignment vertical="center"/>
    </xf>
    <xf numFmtId="3" fontId="23" fillId="0" borderId="133" xfId="0" applyNumberFormat="1" applyFont="1" applyBorder="1" applyAlignment="1">
      <alignment horizontal="right" vertical="center"/>
    </xf>
    <xf numFmtId="3" fontId="23" fillId="0" borderId="121" xfId="0" applyNumberFormat="1" applyFont="1" applyBorder="1" applyAlignment="1">
      <alignment horizontal="right" vertical="center"/>
    </xf>
    <xf numFmtId="0" fontId="4" fillId="0" borderId="154" xfId="0" applyFont="1" applyBorder="1" applyAlignment="1">
      <alignment vertical="center"/>
    </xf>
    <xf numFmtId="0" fontId="4" fillId="0" borderId="155" xfId="0" applyFont="1" applyBorder="1" applyAlignment="1">
      <alignment vertical="center"/>
    </xf>
    <xf numFmtId="3" fontId="23" fillId="0" borderId="156" xfId="0" applyNumberFormat="1" applyFont="1" applyBorder="1" applyAlignment="1">
      <alignment horizontal="right" vertical="center"/>
    </xf>
    <xf numFmtId="3" fontId="23" fillId="0" borderId="157" xfId="0" applyNumberFormat="1" applyFont="1" applyBorder="1" applyAlignment="1">
      <alignment horizontal="right" vertical="center"/>
    </xf>
    <xf numFmtId="0" fontId="4" fillId="0" borderId="76" xfId="0" applyFont="1" applyBorder="1" applyAlignment="1">
      <alignment vertical="center"/>
    </xf>
    <xf numFmtId="3" fontId="4" fillId="0" borderId="42" xfId="0" applyNumberFormat="1" applyFont="1" applyBorder="1" applyAlignment="1">
      <alignment horizontal="right" vertical="center"/>
    </xf>
    <xf numFmtId="3" fontId="4" fillId="0" borderId="44" xfId="0" applyNumberFormat="1" applyFont="1" applyBorder="1" applyAlignment="1">
      <alignment horizontal="right" vertical="center"/>
    </xf>
    <xf numFmtId="0" fontId="4" fillId="0" borderId="0" xfId="0" applyFont="1" applyBorder="1" applyAlignment="1">
      <alignment horizontal="right" vertical="center"/>
    </xf>
    <xf numFmtId="0" fontId="8" fillId="0" borderId="158" xfId="0" applyFont="1" applyBorder="1" applyAlignment="1">
      <alignment horizontal="center" vertical="center"/>
    </xf>
    <xf numFmtId="3" fontId="6" fillId="0" borderId="48" xfId="0" applyNumberFormat="1" applyFont="1" applyBorder="1" applyAlignment="1">
      <alignment horizontal="right" vertical="center"/>
    </xf>
    <xf numFmtId="3" fontId="6" fillId="0" borderId="52" xfId="0" applyNumberFormat="1" applyFont="1" applyBorder="1" applyAlignment="1">
      <alignment horizontal="right" vertical="center"/>
    </xf>
    <xf numFmtId="0" fontId="4" fillId="0" borderId="0" xfId="0" applyFont="1" applyFill="1" applyBorder="1" applyAlignment="1">
      <alignment horizontal="left" vertical="center"/>
    </xf>
    <xf numFmtId="0" fontId="8" fillId="0" borderId="46" xfId="0" applyFont="1" applyBorder="1" applyAlignment="1">
      <alignment horizontal="center" vertical="center" wrapText="1"/>
    </xf>
    <xf numFmtId="0" fontId="8" fillId="0" borderId="32" xfId="0" applyFont="1" applyBorder="1" applyAlignment="1">
      <alignment horizontal="center" vertical="center" wrapText="1"/>
    </xf>
    <xf numFmtId="0" fontId="31" fillId="0" borderId="72" xfId="0" applyFont="1" applyBorder="1" applyAlignment="1">
      <alignment horizontal="center" vertical="center"/>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23" fillId="0" borderId="2" xfId="0" applyFont="1" applyFill="1" applyBorder="1" applyAlignment="1">
      <alignment horizontal="left" vertical="center"/>
    </xf>
    <xf numFmtId="0" fontId="23" fillId="0" borderId="87" xfId="0" applyFont="1" applyBorder="1" applyAlignment="1">
      <alignment horizontal="center" vertical="center"/>
    </xf>
    <xf numFmtId="0" fontId="23" fillId="0" borderId="63" xfId="0" applyFont="1" applyBorder="1" applyAlignment="1">
      <alignment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23" fillId="0" borderId="159" xfId="0" applyFont="1" applyBorder="1" applyAlignment="1">
      <alignment vertical="center"/>
    </xf>
    <xf numFmtId="3" fontId="23" fillId="0" borderId="154" xfId="0" applyNumberFormat="1" applyFont="1" applyBorder="1" applyAlignment="1">
      <alignment horizontal="right" vertical="center"/>
    </xf>
    <xf numFmtId="0" fontId="23" fillId="0" borderId="160" xfId="0" applyFont="1" applyBorder="1" applyAlignment="1">
      <alignment vertical="center"/>
    </xf>
    <xf numFmtId="3" fontId="23" fillId="0" borderId="146" xfId="0" applyNumberFormat="1" applyFont="1" applyBorder="1" applyAlignment="1">
      <alignment horizontal="right" vertical="center"/>
    </xf>
    <xf numFmtId="0" fontId="23" fillId="0" borderId="161" xfId="0" applyFont="1" applyBorder="1" applyAlignment="1">
      <alignment vertical="center"/>
    </xf>
    <xf numFmtId="3" fontId="23" fillId="0" borderId="155" xfId="0" applyNumberFormat="1" applyFont="1" applyBorder="1" applyAlignment="1">
      <alignment horizontal="right" vertical="center"/>
    </xf>
    <xf numFmtId="0" fontId="23" fillId="0" borderId="110" xfId="0" applyFont="1" applyFill="1" applyBorder="1" applyAlignment="1">
      <alignment vertical="center"/>
    </xf>
    <xf numFmtId="0" fontId="23" fillId="0" borderId="102" xfId="0" applyFont="1" applyFill="1" applyBorder="1" applyAlignment="1">
      <alignment vertical="center"/>
    </xf>
    <xf numFmtId="0" fontId="23" fillId="0" borderId="121" xfId="0" applyFont="1" applyFill="1" applyBorder="1" applyAlignment="1">
      <alignment vertical="center"/>
    </xf>
    <xf numFmtId="0" fontId="23" fillId="0" borderId="162" xfId="0" applyFont="1" applyFill="1" applyBorder="1" applyAlignment="1">
      <alignment vertical="center"/>
    </xf>
    <xf numFmtId="0" fontId="23" fillId="0" borderId="157" xfId="0" applyFont="1" applyFill="1" applyBorder="1" applyAlignment="1">
      <alignment vertical="center"/>
    </xf>
    <xf numFmtId="0" fontId="23" fillId="0" borderId="163" xfId="0" applyFont="1" applyFill="1" applyBorder="1" applyAlignment="1">
      <alignment vertical="center"/>
    </xf>
    <xf numFmtId="0" fontId="23" fillId="0" borderId="153" xfId="0" applyFont="1" applyFill="1" applyBorder="1" applyAlignment="1">
      <alignment vertical="center"/>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xf numFmtId="0" fontId="15" fillId="0" borderId="0" xfId="0" applyFont="1" applyAlignment="1"/>
    <xf numFmtId="0" fontId="15" fillId="0" borderId="164" xfId="0" applyFont="1" applyBorder="1" applyAlignment="1">
      <alignment horizontal="center" vertical="center"/>
    </xf>
    <xf numFmtId="4" fontId="15" fillId="0" borderId="125" xfId="0" applyNumberFormat="1" applyFont="1" applyBorder="1" applyAlignment="1">
      <alignment horizontal="center" vertical="center" wrapText="1"/>
    </xf>
    <xf numFmtId="4" fontId="15" fillId="0" borderId="165" xfId="0" applyNumberFormat="1" applyFont="1" applyBorder="1" applyAlignment="1">
      <alignment horizontal="center" vertical="center" wrapText="1"/>
    </xf>
    <xf numFmtId="0" fontId="15" fillId="0" borderId="166" xfId="0" applyFont="1" applyBorder="1" applyAlignment="1">
      <alignment vertical="center"/>
    </xf>
    <xf numFmtId="3" fontId="15" fillId="0" borderId="167" xfId="0" applyNumberFormat="1" applyFont="1" applyBorder="1" applyAlignment="1">
      <alignment vertical="center"/>
    </xf>
    <xf numFmtId="3" fontId="15" fillId="0" borderId="168" xfId="0" applyNumberFormat="1" applyFont="1" applyBorder="1" applyAlignment="1">
      <alignment vertical="center"/>
    </xf>
    <xf numFmtId="3" fontId="15" fillId="0" borderId="169" xfId="0" applyNumberFormat="1" applyFont="1" applyBorder="1" applyAlignment="1">
      <alignment vertical="center"/>
    </xf>
    <xf numFmtId="0" fontId="44" fillId="0" borderId="170" xfId="0" applyFont="1" applyBorder="1" applyAlignment="1">
      <alignment vertical="center"/>
    </xf>
    <xf numFmtId="3" fontId="44" fillId="0" borderId="41" xfId="0" applyNumberFormat="1" applyFont="1" applyBorder="1" applyAlignment="1">
      <alignment vertical="center"/>
    </xf>
    <xf numFmtId="3" fontId="44" fillId="0" borderId="30" xfId="0" applyNumberFormat="1" applyFont="1" applyBorder="1" applyAlignment="1">
      <alignment vertical="center"/>
    </xf>
    <xf numFmtId="3" fontId="44" fillId="0" borderId="171" xfId="0" applyNumberFormat="1" applyFont="1" applyBorder="1" applyAlignment="1">
      <alignment vertical="center"/>
    </xf>
    <xf numFmtId="0" fontId="44" fillId="0" borderId="172" xfId="0" applyFont="1" applyBorder="1" applyAlignment="1">
      <alignment vertical="center"/>
    </xf>
    <xf numFmtId="3" fontId="44" fillId="0" borderId="22" xfId="0" applyNumberFormat="1" applyFont="1" applyBorder="1" applyAlignment="1">
      <alignment vertical="center"/>
    </xf>
    <xf numFmtId="3" fontId="44" fillId="0" borderId="23" xfId="0" applyNumberFormat="1" applyFont="1" applyBorder="1" applyAlignment="1">
      <alignment vertical="center"/>
    </xf>
    <xf numFmtId="3" fontId="44" fillId="0" borderId="100" xfId="0" applyNumberFormat="1" applyFont="1" applyBorder="1" applyAlignment="1">
      <alignment vertical="center"/>
    </xf>
    <xf numFmtId="0" fontId="44" fillId="0" borderId="173" xfId="0" applyFont="1" applyBorder="1" applyAlignment="1">
      <alignment vertical="center"/>
    </xf>
    <xf numFmtId="3" fontId="44" fillId="0" borderId="36" xfId="0" applyNumberFormat="1" applyFont="1" applyBorder="1" applyAlignment="1">
      <alignment vertical="center"/>
    </xf>
    <xf numFmtId="3" fontId="44" fillId="0" borderId="65" xfId="0" applyNumberFormat="1" applyFont="1" applyBorder="1" applyAlignment="1">
      <alignment vertical="center"/>
    </xf>
    <xf numFmtId="3" fontId="44" fillId="0" borderId="174" xfId="0" applyNumberFormat="1" applyFont="1" applyBorder="1" applyAlignment="1">
      <alignment vertical="center"/>
    </xf>
    <xf numFmtId="0" fontId="15" fillId="0" borderId="175" xfId="0" applyFont="1" applyBorder="1" applyAlignment="1">
      <alignment vertical="center"/>
    </xf>
    <xf numFmtId="3" fontId="15" fillId="0" borderId="137" xfId="0" applyNumberFormat="1" applyFont="1" applyBorder="1" applyAlignment="1">
      <alignment vertical="center"/>
    </xf>
    <xf numFmtId="3" fontId="15" fillId="0" borderId="51" xfId="0" applyNumberFormat="1" applyFont="1" applyBorder="1" applyAlignment="1">
      <alignment vertical="center"/>
    </xf>
    <xf numFmtId="3" fontId="15" fillId="0" borderId="176" xfId="0" applyNumberFormat="1" applyFont="1" applyBorder="1" applyAlignment="1">
      <alignment vertical="center"/>
    </xf>
    <xf numFmtId="0" fontId="44" fillId="0" borderId="177" xfId="0" applyFont="1" applyBorder="1" applyAlignment="1">
      <alignment vertical="center"/>
    </xf>
    <xf numFmtId="3" fontId="44" fillId="0" borderId="15" xfId="0" applyNumberFormat="1" applyFont="1" applyBorder="1" applyAlignment="1">
      <alignment vertical="center"/>
    </xf>
    <xf numFmtId="3" fontId="44" fillId="0" borderId="16" xfId="0" applyNumberFormat="1" applyFont="1" applyBorder="1" applyAlignment="1">
      <alignment vertical="center"/>
    </xf>
    <xf numFmtId="3" fontId="44" fillId="0" borderId="178" xfId="0" applyNumberFormat="1" applyFont="1" applyBorder="1" applyAlignment="1">
      <alignment vertical="center"/>
    </xf>
    <xf numFmtId="0" fontId="44" fillId="0" borderId="170" xfId="0" applyFont="1" applyBorder="1" applyAlignment="1">
      <alignment horizontal="left" vertical="center" indent="12"/>
    </xf>
    <xf numFmtId="0" fontId="44" fillId="0" borderId="173" xfId="0" applyFont="1" applyBorder="1" applyAlignment="1">
      <alignment horizontal="left" vertical="center" indent="12"/>
    </xf>
    <xf numFmtId="3" fontId="44" fillId="0" borderId="179" xfId="0" applyNumberFormat="1" applyFont="1" applyBorder="1" applyAlignment="1">
      <alignment vertical="center"/>
    </xf>
    <xf numFmtId="3" fontId="44" fillId="0" borderId="180" xfId="0" applyNumberFormat="1" applyFont="1" applyBorder="1" applyAlignment="1">
      <alignment vertical="center"/>
    </xf>
    <xf numFmtId="3" fontId="44" fillId="0" borderId="181" xfId="0" applyNumberFormat="1" applyFont="1" applyBorder="1" applyAlignment="1">
      <alignment vertical="center"/>
    </xf>
    <xf numFmtId="0" fontId="44" fillId="0" borderId="175" xfId="0" applyFont="1" applyBorder="1" applyAlignment="1">
      <alignment vertical="center"/>
    </xf>
    <xf numFmtId="3" fontId="44" fillId="0" borderId="137" xfId="0" applyNumberFormat="1" applyFont="1" applyBorder="1" applyAlignment="1">
      <alignment vertical="center"/>
    </xf>
    <xf numFmtId="3" fontId="44" fillId="0" borderId="51" xfId="0" applyNumberFormat="1" applyFont="1" applyBorder="1" applyAlignment="1">
      <alignment vertical="center"/>
    </xf>
    <xf numFmtId="3" fontId="44" fillId="0" borderId="176" xfId="0" applyNumberFormat="1" applyFont="1" applyBorder="1" applyAlignment="1">
      <alignment vertical="center"/>
    </xf>
    <xf numFmtId="0" fontId="15" fillId="0" borderId="173" xfId="0" applyFont="1" applyBorder="1" applyAlignment="1">
      <alignment vertical="center"/>
    </xf>
    <xf numFmtId="3" fontId="15" fillId="0" borderId="22" xfId="0" applyNumberFormat="1" applyFont="1" applyBorder="1" applyAlignment="1">
      <alignment vertical="center"/>
    </xf>
    <xf numFmtId="3" fontId="15" fillId="0" borderId="23" xfId="0" applyNumberFormat="1" applyFont="1" applyBorder="1" applyAlignment="1">
      <alignment vertical="center"/>
    </xf>
    <xf numFmtId="3" fontId="15" fillId="0" borderId="100" xfId="0" applyNumberFormat="1" applyFont="1" applyBorder="1" applyAlignment="1">
      <alignment vertical="center"/>
    </xf>
    <xf numFmtId="3" fontId="15" fillId="0" borderId="125" xfId="0" applyNumberFormat="1" applyFont="1" applyBorder="1" applyAlignment="1">
      <alignment vertical="center"/>
    </xf>
    <xf numFmtId="3" fontId="15" fillId="0" borderId="134" xfId="0" applyNumberFormat="1" applyFont="1" applyBorder="1" applyAlignment="1">
      <alignment vertical="center"/>
    </xf>
    <xf numFmtId="3" fontId="15" fillId="0" borderId="126" xfId="0" applyNumberFormat="1" applyFont="1" applyBorder="1" applyAlignment="1">
      <alignment vertical="center"/>
    </xf>
    <xf numFmtId="0" fontId="15" fillId="0" borderId="0" xfId="0" applyFont="1" applyBorder="1" applyAlignment="1">
      <alignment horizontal="center" vertical="center"/>
    </xf>
    <xf numFmtId="3" fontId="15" fillId="0" borderId="0" xfId="0" applyNumberFormat="1" applyFont="1" applyBorder="1" applyAlignment="1">
      <alignment vertical="center"/>
    </xf>
    <xf numFmtId="0" fontId="44" fillId="0" borderId="170" xfId="0" applyFont="1" applyBorder="1" applyAlignment="1">
      <alignment horizontal="left" vertical="center" indent="11"/>
    </xf>
    <xf numFmtId="0" fontId="44" fillId="0" borderId="172" xfId="0" applyFont="1" applyBorder="1" applyAlignment="1">
      <alignment horizontal="left" vertical="center" indent="11"/>
    </xf>
    <xf numFmtId="0" fontId="44" fillId="0" borderId="173" xfId="0" applyFont="1" applyBorder="1" applyAlignment="1">
      <alignment horizontal="left" vertical="center" indent="11"/>
    </xf>
    <xf numFmtId="0" fontId="44" fillId="0" borderId="170" xfId="0" applyFont="1" applyBorder="1" applyAlignment="1">
      <alignment horizontal="left" vertical="center" indent="11" shrinkToFit="1"/>
    </xf>
    <xf numFmtId="0" fontId="17" fillId="0" borderId="182" xfId="0" applyFont="1" applyBorder="1" applyAlignment="1">
      <alignment horizontal="center" vertical="center"/>
    </xf>
    <xf numFmtId="3" fontId="22" fillId="0" borderId="182" xfId="0" applyNumberFormat="1" applyFont="1" applyBorder="1" applyAlignment="1">
      <alignment vertical="center"/>
    </xf>
    <xf numFmtId="3" fontId="44" fillId="0" borderId="183" xfId="0" applyNumberFormat="1" applyFont="1" applyBorder="1" applyAlignment="1">
      <alignment vertical="center"/>
    </xf>
    <xf numFmtId="3" fontId="44" fillId="0" borderId="184" xfId="0" applyNumberFormat="1" applyFont="1" applyBorder="1" applyAlignment="1">
      <alignment vertical="center"/>
    </xf>
    <xf numFmtId="3" fontId="44" fillId="0" borderId="185" xfId="0" applyNumberFormat="1" applyFont="1" applyBorder="1" applyAlignment="1">
      <alignment vertical="center"/>
    </xf>
    <xf numFmtId="0" fontId="15" fillId="0" borderId="186" xfId="0" applyFont="1" applyBorder="1" applyAlignment="1">
      <alignment vertical="center"/>
    </xf>
    <xf numFmtId="3" fontId="15" fillId="0" borderId="36" xfId="0" applyNumberFormat="1" applyFont="1" applyBorder="1" applyAlignment="1">
      <alignment vertical="center"/>
    </xf>
    <xf numFmtId="3" fontId="15" fillId="0" borderId="65" xfId="0" applyNumberFormat="1" applyFont="1" applyBorder="1" applyAlignment="1">
      <alignment vertical="center"/>
    </xf>
    <xf numFmtId="3" fontId="15" fillId="0" borderId="174" xfId="0" applyNumberFormat="1" applyFont="1" applyBorder="1" applyAlignment="1">
      <alignment vertical="center"/>
    </xf>
    <xf numFmtId="0" fontId="44" fillId="0" borderId="172" xfId="0" applyFont="1" applyBorder="1" applyAlignment="1">
      <alignment horizontal="left" vertical="center" indent="12"/>
    </xf>
    <xf numFmtId="0" fontId="15" fillId="0" borderId="187" xfId="0" applyFont="1" applyBorder="1" applyAlignment="1">
      <alignment vertical="center"/>
    </xf>
    <xf numFmtId="3" fontId="15" fillId="0" borderId="188" xfId="0" applyNumberFormat="1" applyFont="1" applyBorder="1" applyAlignment="1">
      <alignment vertical="center"/>
    </xf>
    <xf numFmtId="3" fontId="15" fillId="0" borderId="189" xfId="0" applyNumberFormat="1" applyFont="1" applyBorder="1" applyAlignment="1">
      <alignment vertical="center"/>
    </xf>
    <xf numFmtId="3" fontId="15" fillId="0" borderId="190" xfId="0" applyNumberFormat="1" applyFont="1" applyBorder="1" applyAlignment="1">
      <alignment vertical="center"/>
    </xf>
    <xf numFmtId="0" fontId="41"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6" fillId="0" borderId="0" xfId="0" applyFont="1" applyAlignment="1">
      <alignment horizontal="right" vertical="center"/>
    </xf>
    <xf numFmtId="0" fontId="45" fillId="0" borderId="0" xfId="0" applyFont="1" applyAlignment="1">
      <alignment vertical="center"/>
    </xf>
    <xf numFmtId="0" fontId="6" fillId="0" borderId="136" xfId="0" applyFont="1" applyBorder="1" applyAlignment="1">
      <alignment horizontal="center" vertical="center" wrapText="1"/>
    </xf>
    <xf numFmtId="0" fontId="6" fillId="0" borderId="131" xfId="0" applyFont="1" applyBorder="1" applyAlignment="1">
      <alignment horizontal="center" vertical="center" wrapText="1"/>
    </xf>
    <xf numFmtId="0" fontId="6" fillId="0" borderId="196" xfId="0" applyFont="1" applyBorder="1" applyAlignment="1">
      <alignment horizontal="center" vertical="center" wrapText="1"/>
    </xf>
    <xf numFmtId="0" fontId="4" fillId="0" borderId="110" xfId="0" applyFont="1" applyBorder="1" applyAlignment="1">
      <alignment vertical="center"/>
    </xf>
    <xf numFmtId="3" fontId="4" fillId="0" borderId="111" xfId="0" applyNumberFormat="1" applyFont="1" applyBorder="1" applyAlignment="1">
      <alignment horizontal="right" vertical="center"/>
    </xf>
    <xf numFmtId="3" fontId="4" fillId="0" borderId="112" xfId="0" applyNumberFormat="1" applyFont="1" applyBorder="1" applyAlignment="1">
      <alignment horizontal="right" vertical="center"/>
    </xf>
    <xf numFmtId="3" fontId="4" fillId="0" borderId="103" xfId="0" applyNumberFormat="1" applyFont="1" applyBorder="1" applyAlignment="1">
      <alignment horizontal="right" vertical="center"/>
    </xf>
    <xf numFmtId="0" fontId="4" fillId="0" borderId="115" xfId="0" applyFont="1" applyBorder="1" applyAlignment="1">
      <alignment vertical="center"/>
    </xf>
    <xf numFmtId="3" fontId="4" fillId="0" borderId="116" xfId="0" applyNumberFormat="1" applyFont="1" applyBorder="1" applyAlignment="1">
      <alignment horizontal="right" vertical="center"/>
    </xf>
    <xf numFmtId="3" fontId="4" fillId="0" borderId="132" xfId="0" applyNumberFormat="1" applyFont="1" applyBorder="1" applyAlignment="1">
      <alignment horizontal="right" vertical="center"/>
    </xf>
    <xf numFmtId="3" fontId="4" fillId="0" borderId="117" xfId="0" applyNumberFormat="1" applyFont="1" applyBorder="1" applyAlignment="1">
      <alignment horizontal="right" vertical="center"/>
    </xf>
    <xf numFmtId="0" fontId="4" fillId="0" borderId="99" xfId="0" applyFont="1" applyBorder="1" applyAlignment="1">
      <alignment vertical="center"/>
    </xf>
    <xf numFmtId="3" fontId="4" fillId="0" borderId="118" xfId="0" applyNumberFormat="1" applyFont="1" applyBorder="1" applyAlignment="1">
      <alignment horizontal="right" vertical="center"/>
    </xf>
    <xf numFmtId="3" fontId="4" fillId="0" borderId="119" xfId="0" applyNumberFormat="1" applyFont="1" applyBorder="1" applyAlignment="1">
      <alignment horizontal="right" vertical="center"/>
    </xf>
    <xf numFmtId="3" fontId="4" fillId="0" borderId="197" xfId="0" applyNumberFormat="1" applyFont="1" applyBorder="1" applyAlignment="1">
      <alignment horizontal="right" vertical="center"/>
    </xf>
    <xf numFmtId="0" fontId="4" fillId="0" borderId="78" xfId="0" applyFont="1" applyBorder="1" applyAlignment="1">
      <alignment vertical="center"/>
    </xf>
    <xf numFmtId="3" fontId="6" fillId="0" borderId="203" xfId="0" applyNumberFormat="1" applyFont="1" applyBorder="1" applyAlignment="1">
      <alignment horizontal="right" vertical="center"/>
    </xf>
    <xf numFmtId="3" fontId="6" fillId="0" borderId="201" xfId="0" applyNumberFormat="1" applyFont="1" applyBorder="1" applyAlignment="1">
      <alignment horizontal="right" vertical="center"/>
    </xf>
    <xf numFmtId="3" fontId="6" fillId="0" borderId="204" xfId="0" applyNumberFormat="1" applyFont="1" applyBorder="1" applyAlignment="1">
      <alignment horizontal="right" vertical="center"/>
    </xf>
    <xf numFmtId="3" fontId="6" fillId="0" borderId="205" xfId="0" applyNumberFormat="1" applyFont="1" applyBorder="1" applyAlignment="1">
      <alignment horizontal="right" vertical="center"/>
    </xf>
    <xf numFmtId="3" fontId="6" fillId="0" borderId="130" xfId="0" applyNumberFormat="1" applyFont="1" applyBorder="1" applyAlignment="1">
      <alignment horizontal="right" vertical="center"/>
    </xf>
    <xf numFmtId="3" fontId="6" fillId="0" borderId="108" xfId="0" applyNumberFormat="1" applyFont="1" applyBorder="1" applyAlignment="1">
      <alignment horizontal="right" vertical="center"/>
    </xf>
    <xf numFmtId="0" fontId="4" fillId="0" borderId="0" xfId="0" applyFont="1" applyAlignment="1">
      <alignment vertical="center" wrapText="1"/>
    </xf>
    <xf numFmtId="0" fontId="6" fillId="0" borderId="0" xfId="0" applyFont="1" applyAlignment="1">
      <alignment horizontal="left"/>
    </xf>
    <xf numFmtId="0" fontId="30" fillId="0" borderId="0" xfId="0" applyFont="1" applyBorder="1" applyAlignment="1">
      <alignment horizontal="center" vertical="center"/>
    </xf>
    <xf numFmtId="0" fontId="30" fillId="0" borderId="0" xfId="0" applyFont="1" applyFill="1" applyBorder="1" applyAlignment="1">
      <alignment horizontal="center" vertical="center"/>
    </xf>
    <xf numFmtId="0" fontId="6" fillId="0" borderId="0" xfId="0" applyFont="1" applyAlignment="1">
      <alignment vertical="center"/>
    </xf>
    <xf numFmtId="3" fontId="4" fillId="0" borderId="112" xfId="0" applyNumberFormat="1" applyFont="1" applyBorder="1" applyAlignment="1">
      <alignment vertical="center"/>
    </xf>
    <xf numFmtId="3" fontId="4" fillId="0" borderId="103" xfId="0" applyNumberFormat="1" applyFont="1" applyBorder="1" applyAlignment="1">
      <alignment vertical="center"/>
    </xf>
    <xf numFmtId="0" fontId="4" fillId="0" borderId="102" xfId="0" applyFont="1" applyBorder="1" applyAlignment="1">
      <alignment vertical="center"/>
    </xf>
    <xf numFmtId="3" fontId="4" fillId="0" borderId="113" xfId="0" applyNumberFormat="1" applyFont="1" applyBorder="1" applyAlignment="1">
      <alignment vertical="center"/>
    </xf>
    <xf numFmtId="3" fontId="4" fillId="0" borderId="135" xfId="0" applyNumberFormat="1" applyFont="1" applyBorder="1" applyAlignment="1">
      <alignment vertical="center"/>
    </xf>
    <xf numFmtId="0" fontId="4" fillId="0" borderId="102" xfId="0" applyFont="1" applyBorder="1" applyAlignment="1">
      <alignment horizontal="left" vertical="center" indent="2"/>
    </xf>
    <xf numFmtId="0" fontId="4" fillId="0" borderId="115" xfId="0" applyFont="1" applyBorder="1" applyAlignment="1">
      <alignment horizontal="left" vertical="center" indent="2"/>
    </xf>
    <xf numFmtId="3" fontId="4" fillId="0" borderId="132" xfId="0" applyNumberFormat="1" applyFont="1" applyBorder="1" applyAlignment="1">
      <alignment vertical="center"/>
    </xf>
    <xf numFmtId="3" fontId="4" fillId="0" borderId="117" xfId="0" applyNumberFormat="1" applyFont="1" applyBorder="1" applyAlignment="1">
      <alignment vertical="center"/>
    </xf>
    <xf numFmtId="3" fontId="4" fillId="0" borderId="119" xfId="0" applyNumberFormat="1" applyFont="1" applyBorder="1" applyAlignment="1">
      <alignment vertical="center"/>
    </xf>
    <xf numFmtId="3" fontId="4" fillId="0" borderId="197" xfId="0" applyNumberFormat="1" applyFont="1" applyBorder="1" applyAlignment="1">
      <alignment vertical="center"/>
    </xf>
    <xf numFmtId="0" fontId="4" fillId="0" borderId="121" xfId="0" applyFont="1" applyBorder="1" applyAlignment="1">
      <alignment vertical="center"/>
    </xf>
    <xf numFmtId="3" fontId="4" fillId="0" borderId="133" xfId="0" applyNumberFormat="1" applyFont="1" applyBorder="1" applyAlignment="1">
      <alignment vertical="center"/>
    </xf>
    <xf numFmtId="3" fontId="4" fillId="0" borderId="206" xfId="0" applyNumberFormat="1" applyFont="1" applyBorder="1" applyAlignment="1">
      <alignment vertical="center"/>
    </xf>
    <xf numFmtId="3" fontId="6" fillId="0" borderId="134" xfId="0" applyNumberFormat="1" applyFont="1" applyBorder="1" applyAlignment="1">
      <alignment vertical="center"/>
    </xf>
    <xf numFmtId="3" fontId="6" fillId="0" borderId="126" xfId="0" applyNumberFormat="1" applyFont="1" applyBorder="1" applyAlignment="1">
      <alignment vertical="center"/>
    </xf>
    <xf numFmtId="0" fontId="44" fillId="0" borderId="0" xfId="0" applyFont="1" applyAlignment="1">
      <alignment vertical="center"/>
    </xf>
    <xf numFmtId="0" fontId="22" fillId="0" borderId="164" xfId="0" applyFont="1" applyBorder="1" applyAlignment="1">
      <alignment horizontal="center" vertical="center"/>
    </xf>
    <xf numFmtId="1" fontId="22" fillId="0" borderId="125" xfId="0" applyNumberFormat="1" applyFont="1" applyBorder="1" applyAlignment="1">
      <alignment horizontal="center" vertical="center" wrapText="1"/>
    </xf>
    <xf numFmtId="1" fontId="22" fillId="0" borderId="165" xfId="0" applyNumberFormat="1" applyFont="1" applyBorder="1" applyAlignment="1">
      <alignment horizontal="center" vertical="center" wrapText="1"/>
    </xf>
    <xf numFmtId="0" fontId="46" fillId="0" borderId="166" xfId="0" applyFont="1" applyBorder="1" applyAlignment="1">
      <alignment vertical="center"/>
    </xf>
    <xf numFmtId="3" fontId="46" fillId="0" borderId="167" xfId="0" applyNumberFormat="1" applyFont="1" applyBorder="1" applyAlignment="1">
      <alignment vertical="center"/>
    </xf>
    <xf numFmtId="3" fontId="46" fillId="0" borderId="209" xfId="0" applyNumberFormat="1" applyFont="1" applyBorder="1" applyAlignment="1">
      <alignment vertical="center"/>
    </xf>
    <xf numFmtId="0" fontId="44" fillId="0" borderId="170" xfId="0" applyFont="1" applyBorder="1" applyAlignment="1">
      <alignment horizontal="left" vertical="center" indent="3"/>
    </xf>
    <xf numFmtId="0" fontId="44" fillId="0" borderId="172" xfId="0" applyFont="1" applyBorder="1" applyAlignment="1">
      <alignment horizontal="left" vertical="center" indent="3"/>
    </xf>
    <xf numFmtId="0" fontId="44" fillId="0" borderId="173" xfId="0" applyFont="1" applyBorder="1" applyAlignment="1">
      <alignment horizontal="left" vertical="center" indent="3"/>
    </xf>
    <xf numFmtId="3" fontId="44" fillId="0" borderId="46" xfId="0" applyNumberFormat="1" applyFont="1" applyBorder="1" applyAlignment="1">
      <alignment vertical="center"/>
    </xf>
    <xf numFmtId="3" fontId="44" fillId="0" borderId="47" xfId="0" applyNumberFormat="1" applyFont="1" applyBorder="1" applyAlignment="1">
      <alignment vertical="center"/>
    </xf>
    <xf numFmtId="3" fontId="44" fillId="0" borderId="210" xfId="0" applyNumberFormat="1" applyFont="1" applyBorder="1" applyAlignment="1">
      <alignment vertical="center"/>
    </xf>
    <xf numFmtId="0" fontId="46" fillId="0" borderId="175" xfId="0" applyFont="1" applyBorder="1" applyAlignment="1">
      <alignment vertical="center"/>
    </xf>
    <xf numFmtId="3" fontId="46" fillId="0" borderId="15" xfId="0" applyNumberFormat="1" applyFont="1" applyBorder="1" applyAlignment="1">
      <alignment vertical="center"/>
    </xf>
    <xf numFmtId="3" fontId="46" fillId="0" borderId="211" xfId="0" applyNumberFormat="1" applyFont="1" applyBorder="1" applyAlignment="1">
      <alignment vertical="center"/>
    </xf>
    <xf numFmtId="3" fontId="46" fillId="0" borderId="137" xfId="0" applyNumberFormat="1" applyFont="1" applyBorder="1" applyAlignment="1">
      <alignment vertical="center"/>
    </xf>
    <xf numFmtId="3" fontId="46" fillId="0" borderId="208" xfId="0" applyNumberFormat="1" applyFont="1" applyBorder="1" applyAlignment="1">
      <alignment vertical="center"/>
    </xf>
    <xf numFmtId="0" fontId="46" fillId="0" borderId="164" xfId="0" applyFont="1" applyBorder="1" applyAlignment="1">
      <alignment horizontal="center" vertical="center"/>
    </xf>
    <xf numFmtId="3" fontId="46" fillId="0" borderId="125" xfId="0" applyNumberFormat="1" applyFont="1" applyBorder="1" applyAlignment="1">
      <alignment vertical="center"/>
    </xf>
    <xf numFmtId="3" fontId="46" fillId="0" borderId="165" xfId="0" applyNumberFormat="1" applyFont="1" applyBorder="1" applyAlignment="1">
      <alignment vertical="center"/>
    </xf>
    <xf numFmtId="0" fontId="41" fillId="0" borderId="0" xfId="0" applyFont="1" applyFill="1" applyAlignment="1">
      <alignment vertical="center"/>
    </xf>
    <xf numFmtId="0" fontId="45" fillId="0" borderId="0" xfId="0" applyFont="1" applyFill="1" applyAlignment="1">
      <alignment vertical="center" textRotation="90"/>
    </xf>
    <xf numFmtId="0" fontId="45" fillId="0" borderId="0" xfId="0" applyFont="1" applyFill="1" applyAlignment="1">
      <alignment vertical="center"/>
    </xf>
    <xf numFmtId="0" fontId="41" fillId="0" borderId="0" xfId="0" applyFont="1" applyFill="1" applyAlignment="1">
      <alignment vertical="center" textRotation="90"/>
    </xf>
    <xf numFmtId="0" fontId="48" fillId="0" borderId="0" xfId="0" applyFont="1" applyFill="1" applyAlignment="1">
      <alignment vertical="center"/>
    </xf>
    <xf numFmtId="0" fontId="49" fillId="0" borderId="207" xfId="0" applyFont="1" applyFill="1" applyBorder="1" applyAlignment="1">
      <alignment horizontal="center" vertical="center" wrapText="1"/>
    </xf>
    <xf numFmtId="0" fontId="49" fillId="0" borderId="97" xfId="0" applyFont="1" applyFill="1" applyBorder="1" applyAlignment="1">
      <alignment horizontal="center" vertical="center"/>
    </xf>
    <xf numFmtId="0" fontId="50" fillId="0" borderId="134" xfId="6" applyFont="1" applyBorder="1" applyAlignment="1">
      <alignment horizontal="center" vertical="center" wrapText="1"/>
    </xf>
    <xf numFmtId="0" fontId="50" fillId="6" borderId="134" xfId="6" applyFont="1" applyFill="1" applyBorder="1" applyAlignment="1">
      <alignment horizontal="center" vertical="center" wrapText="1"/>
    </xf>
    <xf numFmtId="0" fontId="49" fillId="0" borderId="172" xfId="0" applyFont="1" applyFill="1" applyBorder="1" applyAlignment="1">
      <alignment horizontal="center" vertical="center"/>
    </xf>
    <xf numFmtId="0" fontId="52" fillId="0" borderId="212" xfId="0" applyFont="1" applyFill="1" applyBorder="1" applyAlignment="1">
      <alignment horizontal="center" vertical="center"/>
    </xf>
    <xf numFmtId="0" fontId="52" fillId="0" borderId="23" xfId="0" applyFont="1" applyFill="1" applyBorder="1" applyAlignment="1">
      <alignment horizontal="center" vertical="center"/>
    </xf>
    <xf numFmtId="0" fontId="52" fillId="0" borderId="43" xfId="0" applyFont="1" applyFill="1" applyBorder="1" applyAlignment="1">
      <alignment horizontal="center" vertical="center"/>
    </xf>
    <xf numFmtId="0" fontId="51" fillId="0" borderId="213" xfId="0" applyFont="1" applyFill="1" applyBorder="1" applyAlignment="1">
      <alignment horizontal="left" vertical="center" wrapText="1"/>
    </xf>
    <xf numFmtId="0" fontId="51" fillId="0" borderId="199" xfId="0" applyFont="1" applyFill="1" applyBorder="1" applyAlignment="1">
      <alignment horizontal="left" vertical="center" wrapText="1"/>
    </xf>
    <xf numFmtId="0" fontId="51" fillId="0" borderId="215" xfId="0" applyFont="1" applyFill="1" applyBorder="1" applyAlignment="1">
      <alignment horizontal="left" vertical="center" wrapText="1"/>
    </xf>
    <xf numFmtId="0" fontId="45" fillId="0" borderId="22" xfId="0" applyFont="1" applyFill="1" applyBorder="1" applyAlignment="1">
      <alignment vertical="center" textRotation="90"/>
    </xf>
    <xf numFmtId="0" fontId="45" fillId="0" borderId="23" xfId="0" applyFont="1" applyFill="1" applyBorder="1" applyAlignment="1">
      <alignment vertical="center"/>
    </xf>
    <xf numFmtId="0" fontId="49" fillId="8" borderId="172" xfId="0" applyFont="1" applyFill="1" applyBorder="1" applyAlignment="1">
      <alignment horizontal="center" vertical="center"/>
    </xf>
    <xf numFmtId="0" fontId="53" fillId="0" borderId="0" xfId="0" applyFont="1" applyAlignment="1">
      <alignment vertical="center"/>
    </xf>
    <xf numFmtId="3" fontId="23" fillId="0" borderId="34" xfId="0" applyNumberFormat="1" applyFont="1" applyBorder="1" applyAlignment="1">
      <alignment horizontal="right" vertical="center"/>
    </xf>
    <xf numFmtId="3" fontId="23" fillId="0" borderId="61" xfId="0" applyNumberFormat="1" applyFont="1" applyBorder="1" applyAlignment="1">
      <alignment horizontal="right" vertical="center"/>
    </xf>
    <xf numFmtId="0" fontId="31" fillId="0" borderId="5" xfId="0" applyFont="1" applyBorder="1" applyAlignment="1"/>
    <xf numFmtId="0" fontId="23" fillId="0" borderId="5" xfId="0" applyFont="1" applyBorder="1" applyAlignment="1"/>
    <xf numFmtId="0" fontId="8" fillId="0" borderId="5" xfId="0" applyFont="1" applyBorder="1" applyAlignment="1"/>
    <xf numFmtId="0" fontId="23" fillId="0" borderId="33" xfId="0" applyFont="1" applyBorder="1" applyAlignment="1"/>
    <xf numFmtId="0" fontId="31" fillId="0" borderId="23" xfId="0" applyFont="1" applyBorder="1" applyAlignment="1"/>
    <xf numFmtId="0" fontId="49" fillId="8" borderId="173" xfId="0" applyFont="1" applyFill="1" applyBorder="1" applyAlignment="1">
      <alignment horizontal="center" vertical="center"/>
    </xf>
    <xf numFmtId="0" fontId="55" fillId="0" borderId="0" xfId="0" applyFont="1"/>
    <xf numFmtId="0" fontId="56" fillId="0" borderId="23" xfId="0" applyFont="1" applyBorder="1" applyAlignment="1">
      <alignment vertical="center"/>
    </xf>
    <xf numFmtId="0" fontId="56" fillId="0" borderId="23" xfId="0" applyFont="1" applyBorder="1" applyAlignment="1">
      <alignment horizontal="center" vertical="center"/>
    </xf>
    <xf numFmtId="0" fontId="55" fillId="0" borderId="119" xfId="0" applyFont="1" applyBorder="1"/>
    <xf numFmtId="0" fontId="55" fillId="0" borderId="113" xfId="0" applyFont="1" applyBorder="1"/>
    <xf numFmtId="0" fontId="56" fillId="0" borderId="113" xfId="0" applyFont="1" applyBorder="1" applyAlignment="1">
      <alignment vertical="center"/>
    </xf>
    <xf numFmtId="0" fontId="56" fillId="0" borderId="132" xfId="0" applyFont="1" applyBorder="1" applyAlignment="1">
      <alignment vertical="center"/>
    </xf>
    <xf numFmtId="0" fontId="56" fillId="0" borderId="23" xfId="0" applyFont="1" applyBorder="1" applyAlignment="1">
      <alignment horizontal="left" vertical="center" wrapText="1"/>
    </xf>
    <xf numFmtId="0" fontId="55" fillId="0" borderId="23" xfId="0" applyFont="1" applyBorder="1" applyAlignment="1">
      <alignment horizontal="center" vertical="center"/>
    </xf>
    <xf numFmtId="0" fontId="55" fillId="0" borderId="23" xfId="0" applyFont="1" applyBorder="1"/>
    <xf numFmtId="0" fontId="55" fillId="0" borderId="23" xfId="0" applyFont="1" applyBorder="1" applyAlignment="1">
      <alignment horizontal="center" vertical="center" wrapText="1"/>
    </xf>
    <xf numFmtId="0" fontId="49" fillId="7" borderId="214" xfId="0" applyFont="1" applyFill="1" applyBorder="1" applyAlignment="1">
      <alignment horizontal="center" vertical="center"/>
    </xf>
    <xf numFmtId="0" fontId="57" fillId="0" borderId="23" xfId="0" applyFont="1" applyBorder="1" applyAlignment="1">
      <alignment horizontal="center" vertical="center"/>
    </xf>
    <xf numFmtId="0" fontId="58" fillId="0" borderId="112" xfId="0" applyFont="1" applyBorder="1" applyAlignment="1">
      <alignment vertical="center"/>
    </xf>
    <xf numFmtId="0" fontId="58" fillId="0" borderId="113" xfId="0" applyFont="1" applyBorder="1" applyAlignment="1">
      <alignment vertical="center"/>
    </xf>
    <xf numFmtId="0" fontId="58" fillId="0" borderId="113" xfId="0" applyFont="1" applyBorder="1" applyAlignment="1">
      <alignment horizontal="left" vertical="center" indent="11"/>
    </xf>
    <xf numFmtId="0" fontId="0" fillId="0" borderId="0" xfId="0" applyAlignment="1">
      <alignment horizontal="left" indent="11"/>
    </xf>
    <xf numFmtId="0" fontId="57" fillId="0" borderId="113" xfId="0" applyFont="1" applyBorder="1" applyAlignment="1">
      <alignment vertical="center"/>
    </xf>
    <xf numFmtId="0" fontId="58" fillId="0" borderId="132" xfId="0" applyFont="1" applyBorder="1" applyAlignment="1">
      <alignment vertical="center"/>
    </xf>
    <xf numFmtId="0" fontId="57" fillId="0" borderId="132" xfId="0" applyFont="1" applyBorder="1" applyAlignment="1">
      <alignment vertical="center"/>
    </xf>
    <xf numFmtId="0" fontId="60" fillId="6" borderId="23" xfId="0" applyFont="1" applyFill="1" applyBorder="1"/>
    <xf numFmtId="0" fontId="56" fillId="0" borderId="113" xfId="0" applyFont="1" applyBorder="1" applyAlignment="1">
      <alignment horizontal="left" vertical="center"/>
    </xf>
    <xf numFmtId="0" fontId="60" fillId="0" borderId="112" xfId="0" applyFont="1" applyBorder="1"/>
    <xf numFmtId="0" fontId="56" fillId="0" borderId="133" xfId="0" applyFont="1" applyBorder="1" applyAlignment="1">
      <alignment horizontal="left" vertical="center"/>
    </xf>
    <xf numFmtId="0" fontId="60" fillId="0" borderId="113" xfId="0" applyFont="1" applyBorder="1"/>
    <xf numFmtId="0" fontId="60" fillId="0" borderId="133" xfId="0" applyFont="1" applyBorder="1"/>
    <xf numFmtId="0" fontId="55" fillId="0" borderId="0" xfId="0" applyFont="1" applyAlignment="1">
      <alignment vertical="center"/>
    </xf>
    <xf numFmtId="0" fontId="56" fillId="0" borderId="65" xfId="0" applyFont="1" applyBorder="1" applyAlignment="1">
      <alignment horizontal="center"/>
    </xf>
    <xf numFmtId="0" fontId="55" fillId="0" borderId="119" xfId="0" applyFont="1" applyBorder="1" applyAlignment="1">
      <alignment vertical="center"/>
    </xf>
    <xf numFmtId="0" fontId="55" fillId="0" borderId="112" xfId="0" applyFont="1" applyBorder="1" applyAlignment="1">
      <alignment horizontal="left" vertical="center" indent="2"/>
    </xf>
    <xf numFmtId="0" fontId="55" fillId="0" borderId="112" xfId="0" applyFont="1" applyBorder="1"/>
    <xf numFmtId="0" fontId="55" fillId="0" borderId="113" xfId="0" applyFont="1" applyBorder="1" applyAlignment="1">
      <alignment vertical="center"/>
    </xf>
    <xf numFmtId="0" fontId="55" fillId="0" borderId="113" xfId="0" applyFont="1" applyBorder="1" applyAlignment="1">
      <alignment horizontal="left" vertical="center" indent="2"/>
    </xf>
    <xf numFmtId="0" fontId="55" fillId="0" borderId="132" xfId="0" applyFont="1" applyBorder="1" applyAlignment="1">
      <alignment horizontal="left" vertical="center" indent="2"/>
    </xf>
    <xf numFmtId="0" fontId="55" fillId="0" borderId="132" xfId="0" applyFont="1" applyBorder="1"/>
    <xf numFmtId="0" fontId="56" fillId="0" borderId="23" xfId="0" applyFont="1" applyBorder="1" applyAlignment="1">
      <alignment horizontal="center"/>
    </xf>
    <xf numFmtId="0" fontId="56" fillId="0" borderId="119" xfId="0" applyFont="1" applyBorder="1" applyAlignment="1">
      <alignment vertical="center"/>
    </xf>
    <xf numFmtId="0" fontId="55" fillId="0" borderId="132" xfId="0" applyFont="1" applyBorder="1" applyAlignment="1">
      <alignment vertical="center"/>
    </xf>
    <xf numFmtId="0" fontId="55" fillId="0" borderId="30" xfId="0" applyFont="1" applyBorder="1"/>
    <xf numFmtId="0" fontId="61" fillId="0" borderId="0" xfId="0" applyFont="1"/>
    <xf numFmtId="0" fontId="60" fillId="0" borderId="0" xfId="0" applyFont="1"/>
    <xf numFmtId="0" fontId="56" fillId="0" borderId="0" xfId="0" applyFont="1" applyBorder="1" applyAlignment="1">
      <alignment horizontal="center" vertical="center"/>
    </xf>
    <xf numFmtId="0" fontId="55" fillId="0" borderId="112" xfId="0" applyFont="1" applyBorder="1" applyAlignment="1">
      <alignment horizontal="left" vertical="center"/>
    </xf>
    <xf numFmtId="0" fontId="55" fillId="0" borderId="113" xfId="0" applyFont="1" applyBorder="1" applyAlignment="1">
      <alignment horizontal="left" vertical="center"/>
    </xf>
    <xf numFmtId="0" fontId="55" fillId="0" borderId="119" xfId="0" applyFont="1" applyBorder="1" applyAlignment="1">
      <alignment horizontal="left" vertical="center"/>
    </xf>
    <xf numFmtId="0" fontId="56" fillId="0" borderId="119" xfId="0" applyFont="1" applyBorder="1" applyAlignment="1">
      <alignment horizontal="center" vertical="center"/>
    </xf>
    <xf numFmtId="0" fontId="56" fillId="0" borderId="113" xfId="0" applyFont="1" applyBorder="1" applyAlignment="1">
      <alignment horizontal="center" vertical="center"/>
    </xf>
    <xf numFmtId="0" fontId="55" fillId="0" borderId="132" xfId="0" applyFont="1" applyBorder="1" applyAlignment="1">
      <alignment horizontal="left" vertical="center"/>
    </xf>
    <xf numFmtId="0" fontId="56" fillId="0" borderId="132" xfId="0" applyFont="1" applyBorder="1" applyAlignment="1">
      <alignment horizontal="center" vertical="center"/>
    </xf>
    <xf numFmtId="0" fontId="60" fillId="0" borderId="132" xfId="0" applyFont="1" applyBorder="1"/>
    <xf numFmtId="0" fontId="56" fillId="0" borderId="30" xfId="0" applyFont="1" applyBorder="1" applyAlignment="1">
      <alignment horizontal="center" vertical="center"/>
    </xf>
    <xf numFmtId="0" fontId="60" fillId="0" borderId="0" xfId="0" applyFont="1" applyAlignment="1">
      <alignment horizontal="center"/>
    </xf>
    <xf numFmtId="0" fontId="63" fillId="0" borderId="46" xfId="0" applyFont="1" applyBorder="1" applyAlignment="1">
      <alignment horizontal="center" vertical="center"/>
    </xf>
    <xf numFmtId="0" fontId="63" fillId="0" borderId="47" xfId="0" applyFont="1" applyBorder="1" applyAlignment="1">
      <alignment horizontal="center" vertical="center"/>
    </xf>
    <xf numFmtId="0" fontId="63" fillId="0" borderId="32" xfId="0" applyFont="1" applyBorder="1" applyAlignment="1">
      <alignment horizontal="center" vertical="center"/>
    </xf>
    <xf numFmtId="0" fontId="0" fillId="0" borderId="58" xfId="0" applyBorder="1" applyAlignment="1">
      <alignment vertical="center"/>
    </xf>
    <xf numFmtId="0" fontId="0" fillId="0" borderId="30" xfId="0" applyBorder="1" applyAlignment="1">
      <alignment vertical="center"/>
    </xf>
    <xf numFmtId="0" fontId="0" fillId="0" borderId="73" xfId="0" applyBorder="1" applyAlignment="1">
      <alignment vertical="center"/>
    </xf>
    <xf numFmtId="0" fontId="63" fillId="0" borderId="0" xfId="0" applyFont="1" applyAlignment="1">
      <alignment vertical="center"/>
    </xf>
    <xf numFmtId="0" fontId="63" fillId="0" borderId="42" xfId="0" applyFont="1" applyBorder="1" applyAlignment="1">
      <alignment vertical="center"/>
    </xf>
    <xf numFmtId="0" fontId="63" fillId="0" borderId="23" xfId="0" applyFont="1" applyBorder="1" applyAlignment="1">
      <alignment vertical="center"/>
    </xf>
    <xf numFmtId="0" fontId="63" fillId="0" borderId="44" xfId="0" applyFont="1" applyBorder="1" applyAlignment="1">
      <alignment vertical="center"/>
    </xf>
    <xf numFmtId="0" fontId="63" fillId="0" borderId="46" xfId="0" applyFont="1" applyBorder="1" applyAlignment="1">
      <alignment vertical="center"/>
    </xf>
    <xf numFmtId="0" fontId="63" fillId="0" borderId="47" xfId="0" applyFont="1" applyBorder="1" applyAlignment="1">
      <alignment vertical="center"/>
    </xf>
    <xf numFmtId="0" fontId="63" fillId="0" borderId="32" xfId="0" applyFont="1" applyBorder="1" applyAlignment="1">
      <alignment vertical="center"/>
    </xf>
    <xf numFmtId="0" fontId="65" fillId="0" borderId="23" xfId="0" applyFont="1" applyBorder="1" applyAlignment="1">
      <alignment vertical="center" wrapText="1"/>
    </xf>
    <xf numFmtId="0" fontId="65" fillId="0" borderId="0" xfId="0" applyFont="1" applyAlignment="1">
      <alignment vertical="center"/>
    </xf>
    <xf numFmtId="0" fontId="53" fillId="0" borderId="219" xfId="0" applyFont="1" applyBorder="1" applyAlignment="1">
      <alignment vertical="center" wrapText="1"/>
    </xf>
    <xf numFmtId="0" fontId="9" fillId="0" borderId="0" xfId="0" applyFont="1" applyAlignment="1">
      <alignment horizontal="justify" vertical="center" wrapText="1"/>
    </xf>
    <xf numFmtId="0" fontId="0" fillId="0" borderId="220" xfId="0" applyBorder="1"/>
    <xf numFmtId="0" fontId="71" fillId="0" borderId="219" xfId="0" applyFont="1" applyBorder="1" applyAlignment="1">
      <alignment horizontal="justify" vertical="center" wrapText="1"/>
    </xf>
    <xf numFmtId="3" fontId="71" fillId="0" borderId="0" xfId="0" applyNumberFormat="1" applyFont="1" applyAlignment="1">
      <alignment horizontal="justify" vertical="center" wrapText="1"/>
    </xf>
    <xf numFmtId="0" fontId="71" fillId="0" borderId="0" xfId="0" applyFont="1" applyAlignment="1">
      <alignment horizontal="justify" vertical="center" wrapText="1"/>
    </xf>
    <xf numFmtId="0" fontId="72" fillId="0" borderId="219" xfId="0" applyFont="1" applyBorder="1" applyAlignment="1">
      <alignment horizontal="justify" vertical="center" wrapText="1"/>
    </xf>
    <xf numFmtId="0" fontId="73" fillId="0" borderId="0" xfId="0" applyFont="1" applyAlignment="1">
      <alignment horizontal="justify" vertical="center" wrapText="1"/>
    </xf>
    <xf numFmtId="0" fontId="73" fillId="0" borderId="0" xfId="0" applyFont="1" applyBorder="1" applyAlignment="1">
      <alignment horizontal="justify" vertical="center" wrapText="1"/>
    </xf>
    <xf numFmtId="0" fontId="71" fillId="0" borderId="219" xfId="0" applyFont="1" applyBorder="1" applyAlignment="1">
      <alignment horizontal="left" vertical="center" wrapText="1" indent="1"/>
    </xf>
    <xf numFmtId="3" fontId="72" fillId="0" borderId="0" xfId="0" applyNumberFormat="1" applyFont="1" applyAlignment="1">
      <alignment horizontal="justify" vertical="center" wrapText="1"/>
    </xf>
    <xf numFmtId="0" fontId="72" fillId="0" borderId="0" xfId="0" applyFont="1" applyAlignment="1">
      <alignment horizontal="justify" vertical="center" wrapText="1"/>
    </xf>
    <xf numFmtId="3" fontId="72" fillId="0" borderId="0" xfId="0" applyNumberFormat="1" applyFont="1" applyBorder="1" applyAlignment="1">
      <alignment horizontal="justify" vertical="center" wrapText="1"/>
    </xf>
    <xf numFmtId="0" fontId="49" fillId="7" borderId="43" xfId="0" applyFont="1" applyFill="1" applyBorder="1" applyAlignment="1">
      <alignment horizontal="center" vertical="center"/>
    </xf>
    <xf numFmtId="0" fontId="51" fillId="0" borderId="224" xfId="0" applyFont="1" applyFill="1" applyBorder="1" applyAlignment="1">
      <alignment horizontal="left" vertical="center" wrapText="1"/>
    </xf>
    <xf numFmtId="0" fontId="49" fillId="9" borderId="172" xfId="0" applyFont="1" applyFill="1" applyBorder="1" applyAlignment="1">
      <alignment horizontal="center" vertical="center"/>
    </xf>
    <xf numFmtId="0" fontId="68" fillId="0" borderId="212" xfId="0" applyFont="1" applyBorder="1" applyAlignment="1">
      <alignment horizontal="center" vertical="center" textRotation="90"/>
    </xf>
    <xf numFmtId="0" fontId="79" fillId="0" borderId="0" xfId="0" applyFont="1" applyAlignment="1">
      <alignment horizontal="left" vertical="center"/>
    </xf>
    <xf numFmtId="0" fontId="57" fillId="0" borderId="158" xfId="0" applyFont="1" applyBorder="1" applyAlignment="1">
      <alignment horizontal="center" vertical="center"/>
    </xf>
    <xf numFmtId="0" fontId="57" fillId="0" borderId="53" xfId="0" applyFont="1" applyBorder="1" applyAlignment="1">
      <alignment horizontal="center" vertical="center"/>
    </xf>
    <xf numFmtId="0" fontId="56" fillId="0" borderId="53" xfId="0" applyFont="1" applyBorder="1" applyAlignment="1">
      <alignment horizontal="center" vertical="center"/>
    </xf>
    <xf numFmtId="0" fontId="58" fillId="0" borderId="72" xfId="0" applyFont="1" applyBorder="1" applyAlignment="1">
      <alignment horizontal="left" vertical="center"/>
    </xf>
    <xf numFmtId="0" fontId="58" fillId="0" borderId="17" xfId="0" applyFont="1" applyBorder="1" applyAlignment="1">
      <alignment horizontal="left" vertical="center"/>
    </xf>
    <xf numFmtId="3" fontId="55" fillId="0" borderId="17" xfId="0" applyNumberFormat="1" applyFont="1" applyBorder="1" applyAlignment="1">
      <alignment horizontal="center" vertical="center"/>
    </xf>
    <xf numFmtId="0" fontId="80" fillId="0" borderId="0" xfId="0" applyFont="1" applyAlignment="1">
      <alignment horizontal="justify" vertical="center"/>
    </xf>
    <xf numFmtId="0" fontId="81" fillId="0" borderId="0" xfId="0" applyFont="1" applyAlignment="1">
      <alignment horizontal="justify" vertical="center"/>
    </xf>
    <xf numFmtId="0" fontId="81" fillId="7" borderId="0" xfId="0" applyFont="1" applyFill="1" applyAlignment="1">
      <alignment horizontal="justify" vertical="center"/>
    </xf>
    <xf numFmtId="0" fontId="1" fillId="0" borderId="0" xfId="0" applyFont="1"/>
    <xf numFmtId="0" fontId="83" fillId="0" borderId="158" xfId="0" applyFont="1" applyBorder="1" applyAlignment="1">
      <alignment horizontal="left" vertical="center"/>
    </xf>
    <xf numFmtId="0" fontId="83" fillId="0" borderId="53" xfId="0" applyFont="1" applyBorder="1" applyAlignment="1">
      <alignment horizontal="left" vertical="center"/>
    </xf>
    <xf numFmtId="0" fontId="83" fillId="0" borderId="0" xfId="0" applyFont="1" applyAlignment="1">
      <alignment horizontal="center" vertical="center"/>
    </xf>
    <xf numFmtId="0" fontId="83" fillId="0" borderId="72" xfId="0" applyFont="1" applyBorder="1" applyAlignment="1">
      <alignment horizontal="center" vertical="center" wrapText="1"/>
    </xf>
    <xf numFmtId="0" fontId="84" fillId="0" borderId="72" xfId="0" applyFont="1" applyBorder="1" applyAlignment="1">
      <alignment horizontal="left" vertical="center"/>
    </xf>
    <xf numFmtId="0" fontId="84" fillId="0" borderId="17" xfId="0" applyFont="1" applyBorder="1" applyAlignment="1">
      <alignment horizontal="left" vertical="center"/>
    </xf>
    <xf numFmtId="0" fontId="84" fillId="0" borderId="53" xfId="0" applyFont="1" applyBorder="1" applyAlignment="1">
      <alignment horizontal="left" vertical="center"/>
    </xf>
    <xf numFmtId="0" fontId="84" fillId="0" borderId="14" xfId="0" applyFont="1" applyBorder="1" applyAlignment="1">
      <alignment horizontal="left" vertical="center"/>
    </xf>
    <xf numFmtId="0" fontId="84" fillId="0" borderId="158" xfId="0" applyFont="1" applyBorder="1" applyAlignment="1">
      <alignment horizontal="left" vertical="center"/>
    </xf>
    <xf numFmtId="0" fontId="73" fillId="0" borderId="72" xfId="0" applyFont="1" applyBorder="1" applyAlignment="1">
      <alignment horizontal="left" vertical="center" wrapText="1"/>
    </xf>
    <xf numFmtId="0" fontId="86" fillId="0" borderId="17" xfId="0" applyFont="1" applyBorder="1" applyAlignment="1">
      <alignment horizontal="left" vertical="center" wrapText="1"/>
    </xf>
    <xf numFmtId="0" fontId="73" fillId="0" borderId="229" xfId="0" applyFont="1" applyBorder="1" applyAlignment="1">
      <alignment horizontal="left" vertical="center" wrapText="1"/>
    </xf>
    <xf numFmtId="0" fontId="87" fillId="0" borderId="72" xfId="0" applyFont="1" applyBorder="1" applyAlignment="1">
      <alignment horizontal="left" vertical="center" wrapText="1"/>
    </xf>
    <xf numFmtId="0" fontId="88" fillId="0" borderId="29" xfId="0" applyFont="1" applyBorder="1" applyAlignment="1">
      <alignment horizontal="left" vertical="center" wrapText="1"/>
    </xf>
    <xf numFmtId="0" fontId="86" fillId="0" borderId="29" xfId="0" applyFont="1" applyBorder="1" applyAlignment="1">
      <alignment horizontal="left" vertical="center" wrapText="1"/>
    </xf>
    <xf numFmtId="0" fontId="0" fillId="0" borderId="17" xfId="0" applyBorder="1" applyAlignment="1">
      <alignment vertical="center" wrapText="1"/>
    </xf>
    <xf numFmtId="0" fontId="87" fillId="0" borderId="229" xfId="0" applyFont="1" applyBorder="1" applyAlignment="1">
      <alignment horizontal="left" vertical="center" wrapText="1"/>
    </xf>
    <xf numFmtId="0" fontId="0" fillId="0" borderId="72" xfId="0" applyBorder="1" applyAlignment="1">
      <alignment vertical="center" wrapText="1"/>
    </xf>
    <xf numFmtId="0" fontId="0" fillId="0" borderId="229" xfId="0" applyBorder="1" applyAlignment="1">
      <alignment vertical="center" wrapText="1"/>
    </xf>
    <xf numFmtId="0" fontId="88" fillId="0" borderId="17" xfId="0" applyFont="1" applyBorder="1" applyAlignment="1">
      <alignment horizontal="left" vertical="center" wrapText="1"/>
    </xf>
    <xf numFmtId="0" fontId="41" fillId="0" borderId="0" xfId="0" applyFont="1" applyAlignment="1">
      <alignment vertical="center" textRotation="90"/>
    </xf>
    <xf numFmtId="0" fontId="52" fillId="0" borderId="23" xfId="0" applyFont="1" applyBorder="1" applyAlignment="1">
      <alignment horizontal="center" vertical="center"/>
    </xf>
    <xf numFmtId="0" fontId="49" fillId="7" borderId="23" xfId="0" applyFont="1" applyFill="1" applyBorder="1" applyAlignment="1">
      <alignment horizontal="center" vertical="center"/>
    </xf>
    <xf numFmtId="0" fontId="89" fillId="0" borderId="23" xfId="0" applyFont="1" applyBorder="1" applyAlignment="1">
      <alignment horizontal="left" vertical="center"/>
    </xf>
    <xf numFmtId="0" fontId="51" fillId="0" borderId="23" xfId="0" applyFont="1" applyBorder="1" applyAlignment="1">
      <alignment vertical="center" textRotation="90"/>
    </xf>
    <xf numFmtId="0" fontId="51" fillId="0" borderId="23" xfId="0" applyFont="1" applyBorder="1" applyAlignment="1">
      <alignment vertical="center"/>
    </xf>
    <xf numFmtId="0" fontId="89" fillId="0" borderId="23" xfId="0" applyFont="1" applyBorder="1"/>
    <xf numFmtId="0" fontId="45" fillId="0" borderId="0" xfId="0" applyFont="1" applyAlignment="1">
      <alignment vertical="center" textRotation="90"/>
    </xf>
    <xf numFmtId="0" fontId="51" fillId="0" borderId="0" xfId="0" applyFont="1" applyAlignment="1">
      <alignment vertical="center"/>
    </xf>
    <xf numFmtId="0" fontId="41" fillId="0" borderId="0" xfId="0" applyFont="1" applyFill="1" applyBorder="1" applyAlignment="1">
      <alignment vertical="center" textRotation="90"/>
    </xf>
    <xf numFmtId="0" fontId="51" fillId="0" borderId="0" xfId="0" applyFont="1" applyBorder="1" applyAlignment="1">
      <alignment vertical="center"/>
    </xf>
    <xf numFmtId="0" fontId="50" fillId="6" borderId="230" xfId="6" applyFont="1" applyFill="1" applyBorder="1" applyAlignment="1">
      <alignment horizontal="center" vertical="center" wrapText="1"/>
    </xf>
    <xf numFmtId="0" fontId="42" fillId="0" borderId="0" xfId="0" applyFont="1" applyAlignment="1">
      <alignment horizontal="left"/>
    </xf>
    <xf numFmtId="0" fontId="15" fillId="0" borderId="0" xfId="0" applyFont="1" applyAlignment="1">
      <alignment horizontal="left"/>
    </xf>
    <xf numFmtId="0" fontId="5" fillId="0" borderId="0" xfId="0" applyFont="1" applyBorder="1" applyAlignment="1">
      <alignment horizontal="center" vertical="center"/>
    </xf>
    <xf numFmtId="0" fontId="91" fillId="6" borderId="134" xfId="6" applyFont="1" applyFill="1" applyBorder="1" applyAlignment="1">
      <alignment horizontal="center" vertical="center" wrapText="1"/>
    </xf>
    <xf numFmtId="0" fontId="91" fillId="6" borderId="230" xfId="6" applyFont="1" applyFill="1" applyBorder="1" applyAlignment="1">
      <alignment horizontal="center" vertical="center" wrapText="1"/>
    </xf>
    <xf numFmtId="0" fontId="6" fillId="0" borderId="193" xfId="0" applyFont="1" applyBorder="1" applyAlignment="1">
      <alignment horizontal="center" vertical="center"/>
    </xf>
    <xf numFmtId="0" fontId="6" fillId="0" borderId="231" xfId="0" applyFont="1" applyBorder="1" applyAlignment="1">
      <alignment horizontal="center" vertical="center"/>
    </xf>
    <xf numFmtId="0" fontId="6" fillId="0" borderId="231" xfId="0" applyFont="1" applyBorder="1" applyAlignment="1">
      <alignment horizontal="center" vertical="center" wrapText="1"/>
    </xf>
    <xf numFmtId="0" fontId="6" fillId="0" borderId="193" xfId="0" applyFont="1" applyBorder="1" applyAlignment="1">
      <alignment horizontal="center" vertical="center" wrapText="1"/>
    </xf>
    <xf numFmtId="0" fontId="6" fillId="0" borderId="11" xfId="0" applyFont="1" applyBorder="1" applyAlignment="1">
      <alignment horizontal="center" vertical="center"/>
    </xf>
    <xf numFmtId="0" fontId="47" fillId="0" borderId="0" xfId="0" applyFont="1" applyFill="1" applyAlignment="1">
      <alignment horizontal="center" vertical="center"/>
    </xf>
    <xf numFmtId="0" fontId="56" fillId="6" borderId="23" xfId="0" applyFont="1" applyFill="1" applyBorder="1" applyAlignment="1">
      <alignment horizontal="center" vertical="center" wrapText="1"/>
    </xf>
    <xf numFmtId="0" fontId="56" fillId="0" borderId="43" xfId="0" applyFont="1" applyBorder="1" applyAlignment="1">
      <alignment horizontal="center" vertical="center"/>
    </xf>
    <xf numFmtId="0" fontId="56" fillId="0" borderId="21" xfId="0" applyFont="1" applyBorder="1" applyAlignment="1">
      <alignment horizontal="center" vertical="center"/>
    </xf>
    <xf numFmtId="0" fontId="56" fillId="0" borderId="22" xfId="0" applyFont="1" applyBorder="1" applyAlignment="1">
      <alignment horizontal="center" vertical="center"/>
    </xf>
    <xf numFmtId="0" fontId="59" fillId="0" borderId="43" xfId="0" applyFont="1" applyBorder="1" applyAlignment="1">
      <alignment horizontal="center" vertical="center"/>
    </xf>
    <xf numFmtId="0" fontId="59" fillId="0" borderId="21" xfId="0" applyFont="1" applyBorder="1" applyAlignment="1">
      <alignment horizontal="center" vertical="center"/>
    </xf>
    <xf numFmtId="0" fontId="59" fillId="0" borderId="22" xfId="0" applyFont="1" applyBorder="1" applyAlignment="1">
      <alignment horizontal="center" vertical="center"/>
    </xf>
    <xf numFmtId="0" fontId="56" fillId="0" borderId="23" xfId="0" applyFont="1" applyBorder="1" applyAlignment="1">
      <alignment horizontal="center"/>
    </xf>
    <xf numFmtId="0" fontId="56" fillId="0" borderId="119" xfId="0" applyFont="1" applyBorder="1" applyAlignment="1">
      <alignment horizontal="center" vertical="center" wrapText="1"/>
    </xf>
    <xf numFmtId="0" fontId="56" fillId="0" borderId="112" xfId="0" applyFont="1" applyBorder="1" applyAlignment="1">
      <alignment horizontal="center" vertical="center" wrapText="1"/>
    </xf>
    <xf numFmtId="0" fontId="56" fillId="0" borderId="113" xfId="0" applyFont="1" applyBorder="1" applyAlignment="1">
      <alignment horizontal="center" vertical="center" wrapText="1"/>
    </xf>
    <xf numFmtId="0" fontId="56" fillId="0" borderId="132" xfId="0" applyFont="1" applyBorder="1" applyAlignment="1">
      <alignment horizontal="center" vertical="center" wrapText="1"/>
    </xf>
    <xf numFmtId="0" fontId="55" fillId="0" borderId="23" xfId="0" applyFont="1" applyBorder="1" applyAlignment="1">
      <alignment horizontal="center"/>
    </xf>
    <xf numFmtId="0" fontId="56" fillId="0" borderId="43" xfId="0" applyFont="1" applyBorder="1" applyAlignment="1">
      <alignment horizontal="center"/>
    </xf>
    <xf numFmtId="0" fontId="56" fillId="0" borderId="21" xfId="0" applyFont="1" applyBorder="1" applyAlignment="1">
      <alignment horizontal="center"/>
    </xf>
    <xf numFmtId="0" fontId="56" fillId="0" borderId="22" xfId="0" applyFont="1" applyBorder="1" applyAlignment="1">
      <alignment horizontal="center"/>
    </xf>
    <xf numFmtId="0" fontId="56" fillId="0" borderId="0" xfId="0" applyFont="1" applyAlignment="1">
      <alignment horizontal="center" vertical="center"/>
    </xf>
    <xf numFmtId="0" fontId="55" fillId="6" borderId="34" xfId="0" applyFont="1" applyFill="1" applyBorder="1" applyAlignment="1">
      <alignment horizontal="center" vertical="center"/>
    </xf>
    <xf numFmtId="0" fontId="55" fillId="6" borderId="36" xfId="0" applyFont="1" applyFill="1" applyBorder="1" applyAlignment="1">
      <alignment horizontal="center" vertical="center"/>
    </xf>
    <xf numFmtId="0" fontId="55" fillId="6" borderId="37" xfId="0" applyFont="1" applyFill="1" applyBorder="1" applyAlignment="1">
      <alignment horizontal="center" vertical="center"/>
    </xf>
    <xf numFmtId="0" fontId="55" fillId="6" borderId="38" xfId="0" applyFont="1" applyFill="1" applyBorder="1" applyAlignment="1">
      <alignment horizontal="center" vertical="center"/>
    </xf>
    <xf numFmtId="0" fontId="56" fillId="0" borderId="43" xfId="0" applyFont="1" applyBorder="1" applyAlignment="1">
      <alignment horizontal="center" wrapText="1"/>
    </xf>
    <xf numFmtId="0" fontId="56" fillId="0" borderId="22" xfId="0" applyFont="1" applyBorder="1" applyAlignment="1">
      <alignment horizontal="center" wrapText="1"/>
    </xf>
    <xf numFmtId="0" fontId="55" fillId="0" borderId="30" xfId="0" applyFont="1" applyBorder="1" applyAlignment="1">
      <alignment horizontal="left" vertical="center"/>
    </xf>
    <xf numFmtId="0" fontId="55" fillId="0" borderId="119" xfId="0" applyFont="1" applyBorder="1" applyAlignment="1">
      <alignment horizontal="center" vertical="center" textRotation="90"/>
    </xf>
    <xf numFmtId="0" fontId="55" fillId="0" borderId="113" xfId="0" applyFont="1" applyBorder="1" applyAlignment="1">
      <alignment horizontal="center" vertical="center" textRotation="90"/>
    </xf>
    <xf numFmtId="0" fontId="55" fillId="0" borderId="132" xfId="0" applyFont="1" applyBorder="1" applyAlignment="1">
      <alignment horizontal="center" vertical="center" textRotation="90"/>
    </xf>
    <xf numFmtId="0" fontId="55" fillId="0" borderId="23" xfId="0" applyFont="1" applyBorder="1" applyAlignment="1">
      <alignment horizontal="left" vertical="center"/>
    </xf>
    <xf numFmtId="0" fontId="28" fillId="6" borderId="43" xfId="0" applyFont="1" applyFill="1" applyBorder="1" applyAlignment="1">
      <alignment horizontal="center" vertical="center"/>
    </xf>
    <xf numFmtId="0" fontId="28" fillId="6" borderId="21" xfId="0" applyFont="1" applyFill="1" applyBorder="1" applyAlignment="1">
      <alignment horizontal="center" vertical="center"/>
    </xf>
    <xf numFmtId="0" fontId="28" fillId="6" borderId="22" xfId="0" applyFont="1" applyFill="1" applyBorder="1" applyAlignment="1">
      <alignment horizontal="center" vertical="center"/>
    </xf>
    <xf numFmtId="0" fontId="56" fillId="0" borderId="30" xfId="0" applyFont="1" applyBorder="1" applyAlignment="1">
      <alignment horizontal="center" vertical="center"/>
    </xf>
    <xf numFmtId="0" fontId="56" fillId="0" borderId="30" xfId="0" applyFont="1" applyBorder="1" applyAlignment="1">
      <alignment horizontal="center"/>
    </xf>
    <xf numFmtId="0" fontId="60" fillId="6" borderId="43" xfId="0" applyFont="1" applyFill="1" applyBorder="1" applyAlignment="1">
      <alignment horizontal="center" vertical="center"/>
    </xf>
    <xf numFmtId="0" fontId="60" fillId="6" borderId="22" xfId="0" applyFont="1" applyFill="1" applyBorder="1" applyAlignment="1">
      <alignment horizontal="center" vertical="center"/>
    </xf>
    <xf numFmtId="0" fontId="62" fillId="0" borderId="14" xfId="0" applyFont="1" applyBorder="1" applyAlignment="1">
      <alignment horizontal="center" vertical="center"/>
    </xf>
    <xf numFmtId="0" fontId="63" fillId="0" borderId="54" xfId="0" applyFont="1" applyBorder="1" applyAlignment="1">
      <alignment horizontal="center" vertical="center"/>
    </xf>
    <xf numFmtId="0" fontId="63" fillId="0" borderId="10" xfId="0" applyFont="1" applyBorder="1" applyAlignment="1">
      <alignment horizontal="center" vertical="center"/>
    </xf>
    <xf numFmtId="0" fontId="63" fillId="0" borderId="55" xfId="0" applyFont="1" applyBorder="1" applyAlignment="1">
      <alignment horizontal="center" vertical="center"/>
    </xf>
    <xf numFmtId="0" fontId="53" fillId="0" borderId="223" xfId="0" applyFont="1" applyBorder="1" applyAlignment="1">
      <alignment horizontal="justify" vertical="center" wrapText="1"/>
    </xf>
    <xf numFmtId="0" fontId="53" fillId="0" borderId="191" xfId="0" applyFont="1" applyBorder="1" applyAlignment="1">
      <alignment horizontal="justify" vertical="center" wrapText="1"/>
    </xf>
    <xf numFmtId="0" fontId="72" fillId="0" borderId="219" xfId="0" applyFont="1" applyBorder="1" applyAlignment="1">
      <alignment horizontal="justify" vertical="center" wrapText="1"/>
    </xf>
    <xf numFmtId="0" fontId="72" fillId="0" borderId="0" xfId="0" applyFont="1" applyBorder="1" applyAlignment="1">
      <alignment horizontal="justify" vertical="center" wrapText="1"/>
    </xf>
    <xf numFmtId="0" fontId="72" fillId="0" borderId="220" xfId="0" applyFont="1" applyBorder="1" applyAlignment="1">
      <alignment horizontal="justify" vertical="center" wrapText="1"/>
    </xf>
    <xf numFmtId="0" fontId="68" fillId="0" borderId="23" xfId="0" applyFont="1" applyBorder="1" applyAlignment="1">
      <alignment horizontal="center" vertical="center" textRotation="90" wrapText="1"/>
    </xf>
    <xf numFmtId="0" fontId="68" fillId="0" borderId="23" xfId="0" applyFont="1" applyBorder="1" applyAlignment="1">
      <alignment horizontal="center" vertical="center" textRotation="90"/>
    </xf>
    <xf numFmtId="0" fontId="68" fillId="0" borderId="198" xfId="0" applyFont="1" applyBorder="1" applyAlignment="1">
      <alignment horizontal="center" vertical="center" textRotation="90" wrapText="1"/>
    </xf>
    <xf numFmtId="0" fontId="68" fillId="0" borderId="221" xfId="0" applyFont="1" applyBorder="1" applyAlignment="1">
      <alignment horizontal="center" vertical="center" textRotation="90" wrapText="1"/>
    </xf>
    <xf numFmtId="0" fontId="68" fillId="0" borderId="222" xfId="0" applyFont="1" applyBorder="1" applyAlignment="1">
      <alignment horizontal="center" vertical="center" textRotation="90" wrapText="1"/>
    </xf>
    <xf numFmtId="0" fontId="73" fillId="0" borderId="219" xfId="0" applyFont="1" applyBorder="1" applyAlignment="1">
      <alignment horizontal="justify" vertical="center" wrapText="1"/>
    </xf>
    <xf numFmtId="0" fontId="73" fillId="0" borderId="0" xfId="0" applyFont="1" applyBorder="1" applyAlignment="1">
      <alignment horizontal="justify" vertical="center" wrapText="1"/>
    </xf>
    <xf numFmtId="0" fontId="68" fillId="0" borderId="212" xfId="0" applyFont="1" applyBorder="1" applyAlignment="1">
      <alignment horizontal="center" vertical="center" textRotation="90" wrapText="1"/>
    </xf>
    <xf numFmtId="0" fontId="74" fillId="0" borderId="219" xfId="0" applyFont="1" applyBorder="1" applyAlignment="1">
      <alignment horizontal="justify" vertical="center" wrapText="1"/>
    </xf>
    <xf numFmtId="0" fontId="74" fillId="0" borderId="0" xfId="0" applyFont="1" applyBorder="1" applyAlignment="1">
      <alignment horizontal="justify" vertical="center" wrapText="1"/>
    </xf>
    <xf numFmtId="0" fontId="53" fillId="0" borderId="219" xfId="0" applyFont="1" applyBorder="1" applyAlignment="1">
      <alignment vertical="center" wrapText="1"/>
    </xf>
    <xf numFmtId="0" fontId="53" fillId="0" borderId="0" xfId="0" applyFont="1" applyBorder="1" applyAlignment="1">
      <alignment vertical="center" wrapText="1"/>
    </xf>
    <xf numFmtId="0" fontId="53" fillId="0" borderId="220" xfId="0" applyFont="1" applyBorder="1" applyAlignment="1">
      <alignment vertical="center" wrapText="1"/>
    </xf>
    <xf numFmtId="0" fontId="9" fillId="0" borderId="219" xfId="0" applyFont="1" applyBorder="1" applyAlignment="1">
      <alignment horizontal="justify" vertical="center" wrapText="1"/>
    </xf>
    <xf numFmtId="0" fontId="9" fillId="0" borderId="0" xfId="0" applyFont="1" applyBorder="1" applyAlignment="1">
      <alignment horizontal="justify" vertical="center" wrapText="1"/>
    </xf>
    <xf numFmtId="0" fontId="9" fillId="0" borderId="220" xfId="0" applyFont="1" applyBorder="1" applyAlignment="1">
      <alignment horizontal="justify" vertical="center" wrapText="1"/>
    </xf>
    <xf numFmtId="0" fontId="66" fillId="0" borderId="219" xfId="0" applyFont="1" applyBorder="1" applyAlignment="1">
      <alignment horizontal="justify" vertical="center" wrapText="1"/>
    </xf>
    <xf numFmtId="0" fontId="66" fillId="0" borderId="0" xfId="0" applyFont="1" applyBorder="1" applyAlignment="1">
      <alignment horizontal="justify" vertical="center" wrapText="1"/>
    </xf>
    <xf numFmtId="0" fontId="66" fillId="0" borderId="220" xfId="0" applyFont="1" applyBorder="1" applyAlignment="1">
      <alignment horizontal="justify" vertical="center" wrapText="1"/>
    </xf>
    <xf numFmtId="0" fontId="70" fillId="0" borderId="219" xfId="0" applyFont="1" applyBorder="1" applyAlignment="1">
      <alignment horizontal="justify" vertical="center" wrapText="1"/>
    </xf>
    <xf numFmtId="0" fontId="70" fillId="0" borderId="0" xfId="0" applyFont="1" applyBorder="1" applyAlignment="1">
      <alignment horizontal="justify" vertical="center" wrapText="1"/>
    </xf>
    <xf numFmtId="0" fontId="70" fillId="0" borderId="220" xfId="0" applyFont="1" applyBorder="1" applyAlignment="1">
      <alignment horizontal="justify" vertical="center" wrapText="1"/>
    </xf>
    <xf numFmtId="0" fontId="64" fillId="0" borderId="0" xfId="0" applyFont="1" applyAlignment="1">
      <alignment horizontal="center" vertical="center"/>
    </xf>
    <xf numFmtId="0" fontId="65" fillId="0" borderId="23" xfId="0" applyFont="1" applyBorder="1" applyAlignment="1">
      <alignment horizontal="left" vertical="center" wrapText="1"/>
    </xf>
    <xf numFmtId="0" fontId="9" fillId="0" borderId="216" xfId="0" applyFont="1" applyBorder="1" applyAlignment="1">
      <alignment horizontal="justify" vertical="center" wrapText="1"/>
    </xf>
    <xf numFmtId="0" fontId="9" fillId="0" borderId="217" xfId="0" applyFont="1" applyBorder="1" applyAlignment="1">
      <alignment horizontal="justify" vertical="center" wrapText="1"/>
    </xf>
    <xf numFmtId="0" fontId="9" fillId="0" borderId="218" xfId="0" applyFont="1" applyBorder="1" applyAlignment="1">
      <alignment horizontal="justify" vertical="center" wrapText="1"/>
    </xf>
    <xf numFmtId="0" fontId="59" fillId="0" borderId="0" xfId="0" applyFont="1" applyAlignment="1">
      <alignment horizontal="center" wrapText="1"/>
    </xf>
    <xf numFmtId="0" fontId="58" fillId="0" borderId="66" xfId="0" applyFont="1" applyBorder="1" applyAlignment="1">
      <alignment horizontal="left" vertical="center"/>
    </xf>
    <xf numFmtId="0" fontId="58" fillId="0" borderId="50" xfId="0" applyFont="1" applyBorder="1" applyAlignment="1">
      <alignment horizontal="left" vertical="center"/>
    </xf>
    <xf numFmtId="0" fontId="83" fillId="0" borderId="69" xfId="0" applyFont="1" applyBorder="1" applyAlignment="1">
      <alignment horizontal="center" vertical="center" wrapText="1"/>
    </xf>
    <xf numFmtId="0" fontId="83" fillId="0" borderId="72" xfId="0" applyFont="1" applyBorder="1" applyAlignment="1">
      <alignment horizontal="center" vertical="center" wrapText="1"/>
    </xf>
    <xf numFmtId="0" fontId="82" fillId="0" borderId="0" xfId="0" applyFont="1" applyAlignment="1">
      <alignment horizontal="center" vertical="center"/>
    </xf>
    <xf numFmtId="0" fontId="83" fillId="0" borderId="66" xfId="0" applyFont="1" applyBorder="1" applyAlignment="1">
      <alignment horizontal="center" vertical="center" wrapText="1"/>
    </xf>
    <xf numFmtId="0" fontId="83" fillId="0" borderId="50" xfId="0" applyFont="1" applyBorder="1" applyAlignment="1">
      <alignment horizontal="center" vertical="center" wrapText="1"/>
    </xf>
    <xf numFmtId="0" fontId="83" fillId="0" borderId="225" xfId="0" applyFont="1" applyBorder="1" applyAlignment="1">
      <alignment horizontal="center" vertical="center" wrapText="1"/>
    </xf>
    <xf numFmtId="0" fontId="83" fillId="0" borderId="226" xfId="0" applyFont="1" applyBorder="1" applyAlignment="1">
      <alignment horizontal="center" vertical="center"/>
    </xf>
    <xf numFmtId="0" fontId="83" fillId="0" borderId="50" xfId="0" applyFont="1" applyBorder="1" applyAlignment="1">
      <alignment horizontal="center" vertical="center"/>
    </xf>
    <xf numFmtId="0" fontId="83" fillId="0" borderId="225" xfId="0" applyFont="1" applyBorder="1" applyAlignment="1">
      <alignment horizontal="center" vertical="center"/>
    </xf>
    <xf numFmtId="0" fontId="83" fillId="0" borderId="66" xfId="0" applyFont="1" applyBorder="1" applyAlignment="1">
      <alignment horizontal="center" vertical="center"/>
    </xf>
    <xf numFmtId="0" fontId="83" fillId="0" borderId="64" xfId="0" applyFont="1" applyBorder="1" applyAlignment="1">
      <alignment horizontal="center" vertical="center" wrapText="1"/>
    </xf>
    <xf numFmtId="0" fontId="83" fillId="0" borderId="227" xfId="0" applyFont="1" applyBorder="1" applyAlignment="1">
      <alignment horizontal="center" vertical="center" wrapText="1"/>
    </xf>
    <xf numFmtId="0" fontId="83" fillId="0" borderId="228" xfId="0" applyFont="1" applyBorder="1" applyAlignment="1">
      <alignment horizontal="center" vertical="center" wrapText="1"/>
    </xf>
    <xf numFmtId="0" fontId="82" fillId="0" borderId="0" xfId="0" applyFont="1" applyAlignment="1">
      <alignment horizontal="center" vertical="center" wrapText="1"/>
    </xf>
    <xf numFmtId="0" fontId="85" fillId="0" borderId="0" xfId="0" applyFont="1" applyAlignment="1">
      <alignment horizontal="left" vertical="center" wrapText="1"/>
    </xf>
    <xf numFmtId="0" fontId="85" fillId="0" borderId="14" xfId="0" applyFont="1" applyBorder="1" applyAlignment="1">
      <alignment horizontal="left" vertical="center" wrapText="1"/>
    </xf>
    <xf numFmtId="0" fontId="73" fillId="0" borderId="66" xfId="0" applyFont="1" applyBorder="1" applyAlignment="1">
      <alignment horizontal="center" vertical="center" wrapText="1"/>
    </xf>
    <xf numFmtId="0" fontId="73" fillId="0" borderId="53" xfId="0" applyFont="1" applyBorder="1" applyAlignment="1">
      <alignment horizontal="center" vertical="center" wrapText="1"/>
    </xf>
    <xf numFmtId="0" fontId="86" fillId="0" borderId="69" xfId="0" applyFont="1" applyBorder="1" applyAlignment="1">
      <alignment horizontal="left" vertical="center" wrapText="1" indent="5"/>
    </xf>
    <xf numFmtId="0" fontId="86" fillId="0" borderId="72" xfId="0" applyFont="1" applyBorder="1" applyAlignment="1">
      <alignment horizontal="left" vertical="center" wrapText="1" indent="5"/>
    </xf>
    <xf numFmtId="0" fontId="73" fillId="0" borderId="69" xfId="0" applyFont="1" applyBorder="1" applyAlignment="1">
      <alignment horizontal="left" vertical="center" wrapText="1"/>
    </xf>
    <xf numFmtId="0" fontId="73" fillId="0" borderId="229" xfId="0" applyFont="1" applyBorder="1" applyAlignment="1">
      <alignment horizontal="left" vertical="center" wrapText="1"/>
    </xf>
    <xf numFmtId="0" fontId="73" fillId="0" borderId="72" xfId="0" applyFont="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0" fontId="6" fillId="4" borderId="18" xfId="0" applyFont="1" applyFill="1" applyBorder="1" applyAlignment="1">
      <alignment horizontal="left" vertical="center"/>
    </xf>
    <xf numFmtId="0" fontId="6" fillId="4" borderId="11" xfId="0" applyFont="1" applyFill="1" applyBorder="1" applyAlignment="1">
      <alignment horizontal="left" vertical="center"/>
    </xf>
    <xf numFmtId="0" fontId="6" fillId="4" borderId="19" xfId="0" applyFont="1" applyFill="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5" xfId="0" applyFont="1" applyBorder="1" applyAlignment="1">
      <alignment horizontal="left" vertical="center" wrapText="1" indent="2"/>
    </xf>
    <xf numFmtId="0" fontId="4" fillId="0" borderId="26" xfId="0" applyFont="1" applyBorder="1" applyAlignment="1">
      <alignment horizontal="left" vertical="center" wrapText="1" indent="2"/>
    </xf>
    <xf numFmtId="0" fontId="4" fillId="0" borderId="27" xfId="0" applyFont="1" applyBorder="1" applyAlignment="1">
      <alignment horizontal="left" vertical="center" wrapText="1" indent="2"/>
    </xf>
    <xf numFmtId="0" fontId="4" fillId="0" borderId="20"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49" fontId="4" fillId="0" borderId="20" xfId="0" applyNumberFormat="1" applyFont="1" applyBorder="1" applyAlignment="1">
      <alignment horizontal="left" vertical="center" wrapText="1"/>
    </xf>
    <xf numFmtId="49" fontId="4" fillId="0" borderId="21" xfId="0" applyNumberFormat="1" applyFont="1" applyBorder="1" applyAlignment="1">
      <alignment horizontal="left" vertical="center" wrapText="1"/>
    </xf>
    <xf numFmtId="49" fontId="4" fillId="0" borderId="22" xfId="0" applyNumberFormat="1"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 fillId="0" borderId="0" xfId="0" applyFont="1" applyFill="1" applyBorder="1" applyAlignment="1">
      <alignment horizontal="left" vertical="center"/>
    </xf>
    <xf numFmtId="0" fontId="4" fillId="0" borderId="0" xfId="0" applyFont="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left" vertical="center"/>
    </xf>
    <xf numFmtId="0" fontId="15" fillId="0" borderId="61" xfId="3" applyFont="1" applyBorder="1" applyAlignment="1">
      <alignment horizontal="center" vertical="center" wrapText="1" shrinkToFit="1"/>
    </xf>
    <xf numFmtId="0" fontId="0" fillId="0" borderId="8" xfId="0" applyBorder="1" applyAlignment="1">
      <alignment horizontal="center" vertical="center" wrapText="1" shrinkToFit="1"/>
    </xf>
    <xf numFmtId="0" fontId="15" fillId="0" borderId="54" xfId="3" applyFont="1" applyBorder="1" applyAlignment="1">
      <alignment horizontal="center" vertical="center" wrapText="1"/>
    </xf>
    <xf numFmtId="0" fontId="15" fillId="0" borderId="42" xfId="3" applyFont="1" applyBorder="1" applyAlignment="1">
      <alignment horizontal="center" vertical="center" wrapText="1"/>
    </xf>
    <xf numFmtId="0" fontId="15" fillId="0" borderId="46"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47" xfId="3" applyFont="1" applyBorder="1" applyAlignment="1">
      <alignment horizontal="center" vertical="center" wrapText="1"/>
    </xf>
    <xf numFmtId="0" fontId="15" fillId="0" borderId="57" xfId="3" applyFont="1" applyBorder="1" applyAlignment="1">
      <alignment horizontal="center" vertical="center" wrapText="1"/>
    </xf>
    <xf numFmtId="0" fontId="15" fillId="0" borderId="43" xfId="3" applyFont="1" applyBorder="1" applyAlignment="1">
      <alignment horizontal="center" vertical="center" wrapText="1"/>
    </xf>
    <xf numFmtId="0" fontId="15" fillId="0" borderId="45" xfId="3" applyFont="1" applyBorder="1" applyAlignment="1">
      <alignment horizontal="center" vertical="center" wrapText="1"/>
    </xf>
    <xf numFmtId="0" fontId="15" fillId="0" borderId="48" xfId="3" applyFont="1" applyBorder="1" applyAlignment="1">
      <alignment horizontal="center" vertical="center"/>
    </xf>
    <xf numFmtId="0" fontId="15" fillId="0" borderId="51" xfId="3" applyFont="1" applyBorder="1" applyAlignment="1">
      <alignment horizontal="center" vertical="center"/>
    </xf>
    <xf numFmtId="3" fontId="15" fillId="0" borderId="12" xfId="3" applyNumberFormat="1" applyFont="1" applyBorder="1" applyAlignment="1">
      <alignment horizontal="center" vertical="center"/>
    </xf>
    <xf numFmtId="3" fontId="15" fillId="0" borderId="24" xfId="3" applyNumberFormat="1" applyFont="1" applyBorder="1" applyAlignment="1">
      <alignment horizontal="center" vertical="center"/>
    </xf>
    <xf numFmtId="3" fontId="15" fillId="0" borderId="59" xfId="3" applyNumberFormat="1" applyFont="1" applyBorder="1" applyAlignment="1">
      <alignment horizontal="center" vertical="center"/>
    </xf>
    <xf numFmtId="0" fontId="15" fillId="0" borderId="58" xfId="3" applyFont="1" applyBorder="1" applyAlignment="1">
      <alignment horizontal="center" vertical="center" wrapText="1"/>
    </xf>
    <xf numFmtId="0" fontId="14" fillId="0" borderId="46" xfId="0" applyFont="1" applyBorder="1" applyAlignment="1">
      <alignment horizontal="center" vertical="center" wrapText="1"/>
    </xf>
    <xf numFmtId="0" fontId="15" fillId="0" borderId="30" xfId="3" applyFont="1" applyBorder="1" applyAlignment="1">
      <alignment horizontal="center" vertical="center" wrapText="1"/>
    </xf>
    <xf numFmtId="0" fontId="14" fillId="0" borderId="47" xfId="0" applyFont="1" applyBorder="1" applyAlignment="1">
      <alignment horizontal="center" vertical="center" wrapText="1"/>
    </xf>
    <xf numFmtId="0" fontId="15" fillId="0" borderId="39" xfId="3" applyFont="1" applyBorder="1" applyAlignment="1">
      <alignment horizontal="center" vertical="center"/>
    </xf>
    <xf numFmtId="0" fontId="14" fillId="0" borderId="45" xfId="0" applyFont="1" applyBorder="1" applyAlignment="1">
      <alignment horizontal="center" vertical="center"/>
    </xf>
    <xf numFmtId="0" fontId="15" fillId="0" borderId="52" xfId="3" applyFont="1" applyBorder="1" applyAlignment="1">
      <alignment horizontal="center" vertical="center"/>
    </xf>
    <xf numFmtId="0" fontId="15" fillId="0" borderId="49" xfId="3" applyFont="1" applyBorder="1" applyAlignment="1">
      <alignment horizontal="center" vertical="center" wrapText="1" shrinkToFit="1"/>
    </xf>
    <xf numFmtId="0" fontId="0" fillId="0" borderId="50" xfId="0" applyBorder="1" applyAlignment="1">
      <alignment horizontal="center" vertical="center" wrapText="1" shrinkToFit="1"/>
    </xf>
    <xf numFmtId="0" fontId="17" fillId="0" borderId="0" xfId="3" applyFont="1" applyAlignment="1">
      <alignment horizontal="center" vertical="center"/>
    </xf>
    <xf numFmtId="0" fontId="15" fillId="0" borderId="0" xfId="3" applyFont="1" applyAlignment="1">
      <alignment horizontal="left" vertical="center"/>
    </xf>
    <xf numFmtId="0" fontId="15" fillId="0" borderId="54" xfId="3" applyFont="1" applyBorder="1" applyAlignment="1">
      <alignment horizontal="center" vertical="center"/>
    </xf>
    <xf numFmtId="0" fontId="15" fillId="0" borderId="42" xfId="3" applyFont="1" applyBorder="1" applyAlignment="1">
      <alignment horizontal="center" vertical="center"/>
    </xf>
    <xf numFmtId="0" fontId="15" fillId="0" borderId="46" xfId="3" applyFont="1" applyBorder="1" applyAlignment="1">
      <alignment horizontal="center" vertical="center"/>
    </xf>
    <xf numFmtId="0" fontId="15" fillId="0" borderId="10" xfId="3" applyFont="1" applyBorder="1" applyAlignment="1">
      <alignment horizontal="center" vertical="center"/>
    </xf>
    <xf numFmtId="0" fontId="21" fillId="0" borderId="3" xfId="4" applyFont="1" applyBorder="1" applyAlignment="1">
      <alignment horizontal="center"/>
    </xf>
    <xf numFmtId="0" fontId="21" fillId="0" borderId="4" xfId="4" applyFont="1" applyBorder="1" applyAlignment="1">
      <alignment horizontal="center"/>
    </xf>
    <xf numFmtId="0" fontId="21" fillId="0" borderId="5" xfId="4" applyFont="1" applyBorder="1" applyAlignment="1">
      <alignment horizontal="center"/>
    </xf>
    <xf numFmtId="0" fontId="8" fillId="0" borderId="3" xfId="0" applyFont="1" applyFill="1" applyBorder="1" applyAlignment="1">
      <alignment horizontal="left" vertical="center" indent="1"/>
    </xf>
    <xf numFmtId="0" fontId="8" fillId="0" borderId="4" xfId="0" applyFont="1" applyFill="1" applyBorder="1" applyAlignment="1">
      <alignment horizontal="left" vertical="center" indent="1"/>
    </xf>
    <xf numFmtId="0" fontId="8" fillId="0" borderId="5" xfId="0" applyFont="1" applyFill="1" applyBorder="1" applyAlignment="1">
      <alignment horizontal="left" vertical="center" indent="1"/>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69" xfId="4" applyFont="1" applyBorder="1" applyAlignment="1">
      <alignment horizontal="center" vertical="center" wrapText="1"/>
    </xf>
    <xf numFmtId="0" fontId="8" fillId="0" borderId="72" xfId="4" applyFont="1" applyBorder="1" applyAlignment="1">
      <alignment horizontal="center" vertical="center"/>
    </xf>
    <xf numFmtId="0" fontId="28" fillId="0" borderId="0" xfId="0" applyFont="1" applyAlignment="1">
      <alignment horizontal="center" vertical="center" textRotation="180"/>
    </xf>
    <xf numFmtId="0" fontId="22" fillId="0" borderId="66" xfId="4" applyFont="1" applyBorder="1" applyAlignment="1">
      <alignment horizontal="center" vertical="center"/>
    </xf>
    <xf numFmtId="0" fontId="22" fillId="0" borderId="53" xfId="4" applyFont="1" applyBorder="1" applyAlignment="1">
      <alignment horizontal="center" vertical="center"/>
    </xf>
    <xf numFmtId="2" fontId="27" fillId="0" borderId="81" xfId="4" applyNumberFormat="1" applyFont="1" applyBorder="1" applyAlignment="1">
      <alignment horizontal="left" vertical="center" wrapText="1"/>
    </xf>
    <xf numFmtId="2" fontId="27" fillId="0" borderId="82" xfId="4" applyNumberFormat="1" applyFont="1" applyBorder="1" applyAlignment="1">
      <alignment horizontal="left" vertical="center" wrapText="1"/>
    </xf>
    <xf numFmtId="0" fontId="8" fillId="0" borderId="33" xfId="0" applyFont="1" applyBorder="1" applyAlignment="1">
      <alignment horizontal="center" vertical="center" textRotation="180"/>
    </xf>
    <xf numFmtId="0" fontId="8" fillId="0" borderId="2" xfId="0" applyFont="1" applyBorder="1" applyAlignment="1">
      <alignment horizontal="center" vertical="center" textRotation="180"/>
    </xf>
    <xf numFmtId="0" fontId="8" fillId="0" borderId="83" xfId="0" applyFont="1" applyBorder="1" applyAlignment="1">
      <alignment horizontal="center" vertical="center" textRotation="180"/>
    </xf>
    <xf numFmtId="0" fontId="27" fillId="0" borderId="3" xfId="4" applyFont="1" applyBorder="1" applyAlignment="1">
      <alignment horizontal="left" vertical="center"/>
    </xf>
    <xf numFmtId="0" fontId="27" fillId="0" borderId="4" xfId="4" applyFont="1" applyBorder="1" applyAlignment="1">
      <alignment horizontal="left" vertical="center"/>
    </xf>
    <xf numFmtId="0" fontId="25" fillId="0" borderId="3" xfId="4"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22" fillId="0" borderId="60" xfId="4" applyFont="1" applyBorder="1" applyAlignment="1">
      <alignment horizontal="center" vertical="center"/>
    </xf>
    <xf numFmtId="0" fontId="22" fillId="0" borderId="67" xfId="4" applyFont="1" applyBorder="1" applyAlignment="1">
      <alignment horizontal="center" vertical="center"/>
    </xf>
    <xf numFmtId="0" fontId="22" fillId="0" borderId="70" xfId="4" applyFont="1" applyBorder="1" applyAlignment="1">
      <alignment horizontal="center" vertical="center"/>
    </xf>
    <xf numFmtId="0" fontId="22" fillId="0" borderId="63" xfId="4" applyFont="1" applyBorder="1" applyAlignment="1">
      <alignment horizontal="center" vertical="center"/>
    </xf>
    <xf numFmtId="0" fontId="22" fillId="0" borderId="68" xfId="4" applyFont="1" applyBorder="1" applyAlignment="1">
      <alignment horizontal="center" vertical="center"/>
    </xf>
    <xf numFmtId="0" fontId="22" fillId="0" borderId="71" xfId="4" applyFont="1" applyBorder="1" applyAlignment="1">
      <alignment horizontal="center" vertical="center"/>
    </xf>
    <xf numFmtId="0" fontId="22" fillId="0" borderId="50" xfId="4" applyFont="1" applyBorder="1" applyAlignment="1">
      <alignment horizontal="center" vertical="center"/>
    </xf>
    <xf numFmtId="0" fontId="22" fillId="0" borderId="7" xfId="4" applyNumberFormat="1" applyFont="1" applyBorder="1" applyAlignment="1">
      <alignment horizontal="center" vertical="center" wrapText="1"/>
    </xf>
    <xf numFmtId="0" fontId="22" fillId="0" borderId="8" xfId="4" applyNumberFormat="1" applyFont="1" applyBorder="1" applyAlignment="1">
      <alignment horizontal="center" vertical="center" wrapText="1"/>
    </xf>
    <xf numFmtId="0" fontId="22" fillId="0" borderId="64" xfId="4" applyNumberFormat="1" applyFont="1" applyBorder="1" applyAlignment="1">
      <alignment horizontal="center" vertical="center" wrapText="1"/>
    </xf>
    <xf numFmtId="0" fontId="22" fillId="0" borderId="13" xfId="4" applyNumberFormat="1" applyFont="1" applyBorder="1" applyAlignment="1">
      <alignment horizontal="center" vertical="center" wrapText="1"/>
    </xf>
    <xf numFmtId="0" fontId="22" fillId="0" borderId="14" xfId="4" applyNumberFormat="1" applyFont="1" applyBorder="1" applyAlignment="1">
      <alignment horizontal="center" vertical="center" wrapText="1"/>
    </xf>
    <xf numFmtId="0" fontId="22" fillId="0" borderId="17" xfId="4" applyNumberFormat="1" applyFont="1" applyBorder="1" applyAlignment="1">
      <alignment horizontal="center" vertical="center" wrapText="1"/>
    </xf>
    <xf numFmtId="0" fontId="8" fillId="0" borderId="64"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17" xfId="4" applyFont="1" applyBorder="1" applyAlignment="1">
      <alignment horizontal="center" vertical="center" wrapText="1"/>
    </xf>
    <xf numFmtId="0" fontId="22" fillId="0" borderId="7" xfId="4" applyFont="1" applyBorder="1" applyAlignment="1">
      <alignment horizontal="center" vertical="center"/>
    </xf>
    <xf numFmtId="0" fontId="22" fillId="0" borderId="8" xfId="4" applyFont="1" applyBorder="1" applyAlignment="1">
      <alignment horizontal="center" vertical="center"/>
    </xf>
    <xf numFmtId="0" fontId="22" fillId="0" borderId="64" xfId="4" applyFont="1" applyBorder="1" applyAlignment="1">
      <alignment horizontal="center" vertical="center"/>
    </xf>
    <xf numFmtId="0" fontId="22" fillId="0" borderId="7" xfId="4" applyFont="1" applyBorder="1" applyAlignment="1">
      <alignment horizontal="center" vertical="center" wrapText="1"/>
    </xf>
    <xf numFmtId="0" fontId="22" fillId="0" borderId="8" xfId="4" applyFont="1" applyBorder="1" applyAlignment="1">
      <alignment horizontal="center" vertical="center" wrapText="1"/>
    </xf>
    <xf numFmtId="0" fontId="22" fillId="0" borderId="64" xfId="4" applyFont="1" applyBorder="1" applyAlignment="1">
      <alignment horizontal="center" vertical="center" wrapText="1"/>
    </xf>
    <xf numFmtId="0" fontId="30" fillId="0" borderId="0" xfId="0" applyFont="1" applyAlignment="1">
      <alignment horizontal="center" vertical="center"/>
    </xf>
    <xf numFmtId="0" fontId="5" fillId="0" borderId="0" xfId="0" applyFont="1" applyAlignment="1">
      <alignment horizontal="left" vertical="center"/>
    </xf>
    <xf numFmtId="0" fontId="5" fillId="0" borderId="5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5" fillId="0" borderId="65" xfId="0" applyFont="1" applyBorder="1" applyAlignment="1">
      <alignment horizontal="center" vertical="center"/>
    </xf>
    <xf numFmtId="0" fontId="17" fillId="5" borderId="10" xfId="1" applyFont="1" applyFill="1" applyBorder="1" applyAlignment="1">
      <alignment horizontal="center" vertical="center"/>
    </xf>
    <xf numFmtId="0" fontId="17" fillId="5" borderId="55" xfId="1" applyFont="1" applyFill="1" applyBorder="1" applyAlignment="1">
      <alignment horizontal="center" vertical="center"/>
    </xf>
    <xf numFmtId="0" fontId="5" fillId="0" borderId="23" xfId="0" applyFont="1" applyBorder="1" applyAlignment="1">
      <alignment horizontal="center" vertical="center" wrapText="1"/>
    </xf>
    <xf numFmtId="0" fontId="17" fillId="5" borderId="23" xfId="1" applyFont="1" applyFill="1" applyBorder="1" applyAlignment="1">
      <alignment horizontal="center" vertical="center" wrapText="1"/>
    </xf>
    <xf numFmtId="0" fontId="17" fillId="0" borderId="0" xfId="0" applyFont="1" applyAlignment="1">
      <alignment horizontal="center" vertical="center"/>
    </xf>
    <xf numFmtId="0" fontId="15" fillId="0" borderId="60"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3"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59" xfId="0" applyFont="1" applyBorder="1" applyAlignment="1">
      <alignment horizontal="center" vertical="center"/>
    </xf>
    <xf numFmtId="0" fontId="54" fillId="0" borderId="23" xfId="0" applyFont="1" applyBorder="1" applyAlignment="1">
      <alignment horizontal="center" vertical="center" textRotation="180"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86" xfId="0" applyFont="1" applyBorder="1" applyAlignment="1">
      <alignment horizontal="center" vertical="center"/>
    </xf>
    <xf numFmtId="0" fontId="7" fillId="0" borderId="2" xfId="0"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8" fillId="0" borderId="2" xfId="0" applyFont="1" applyFill="1" applyBorder="1" applyAlignment="1">
      <alignment horizontal="left" vertical="center"/>
    </xf>
    <xf numFmtId="0" fontId="33" fillId="0" borderId="98" xfId="0" applyFont="1" applyBorder="1" applyAlignment="1">
      <alignment horizontal="center" vertical="center" textRotation="90"/>
    </xf>
    <xf numFmtId="0" fontId="33" fillId="0" borderId="101" xfId="0" applyFont="1" applyBorder="1" applyAlignment="1">
      <alignment horizontal="center" vertical="center" textRotation="90"/>
    </xf>
    <xf numFmtId="0" fontId="33" fillId="0" borderId="120" xfId="0" applyFont="1" applyBorder="1" applyAlignment="1">
      <alignment horizontal="center" vertical="center" textRotation="90"/>
    </xf>
    <xf numFmtId="0" fontId="37" fillId="0" borderId="0" xfId="0" applyFont="1" applyBorder="1" applyAlignment="1">
      <alignment horizontal="center" vertical="center" textRotation="180"/>
    </xf>
    <xf numFmtId="0" fontId="33" fillId="0" borderId="123" xfId="0" applyFont="1" applyFill="1" applyBorder="1" applyAlignment="1">
      <alignment horizontal="center" vertical="center"/>
    </xf>
    <xf numFmtId="0" fontId="33" fillId="0" borderId="124" xfId="0" applyFont="1" applyFill="1" applyBorder="1" applyAlignment="1">
      <alignment horizontal="center" vertical="center"/>
    </xf>
    <xf numFmtId="0" fontId="35" fillId="0" borderId="0" xfId="0" applyFont="1" applyAlignment="1">
      <alignment horizontal="left" vertical="center"/>
    </xf>
    <xf numFmtId="0" fontId="34" fillId="0" borderId="0" xfId="0" applyFont="1" applyAlignment="1">
      <alignment horizontal="center" vertical="center" textRotation="180"/>
    </xf>
    <xf numFmtId="0" fontId="33" fillId="0" borderId="95" xfId="0" applyFont="1" applyBorder="1" applyAlignment="1">
      <alignment horizontal="center" vertical="center"/>
    </xf>
    <xf numFmtId="0" fontId="33" fillId="0" borderId="96" xfId="0" applyFont="1" applyBorder="1" applyAlignment="1">
      <alignment horizontal="center" vertical="center"/>
    </xf>
    <xf numFmtId="0" fontId="33" fillId="0" borderId="97" xfId="0" applyFont="1" applyBorder="1" applyAlignment="1">
      <alignment horizontal="center" vertical="center"/>
    </xf>
    <xf numFmtId="0" fontId="33" fillId="0" borderId="98" xfId="0" applyFont="1" applyFill="1" applyBorder="1" applyAlignment="1">
      <alignment horizontal="center" vertical="center" wrapText="1"/>
    </xf>
    <xf numFmtId="0" fontId="33" fillId="0" borderId="99" xfId="0" applyFont="1" applyFill="1" applyBorder="1" applyAlignment="1">
      <alignment horizontal="center" vertical="center" wrapText="1"/>
    </xf>
    <xf numFmtId="0" fontId="33" fillId="0" borderId="101" xfId="0" applyFont="1" applyFill="1" applyBorder="1" applyAlignment="1">
      <alignment horizontal="center" vertical="center" wrapText="1"/>
    </xf>
    <xf numFmtId="0" fontId="33" fillId="0" borderId="102" xfId="0" applyFont="1" applyFill="1" applyBorder="1" applyAlignment="1">
      <alignment horizontal="center" vertical="center" wrapText="1"/>
    </xf>
    <xf numFmtId="0" fontId="33" fillId="0" borderId="104" xfId="0" applyFont="1" applyFill="1" applyBorder="1" applyAlignment="1">
      <alignment horizontal="center" vertical="center" wrapText="1"/>
    </xf>
    <xf numFmtId="0" fontId="33" fillId="0" borderId="105" xfId="0" applyFont="1" applyFill="1" applyBorder="1" applyAlignment="1">
      <alignment horizontal="center" vertical="center" wrapText="1"/>
    </xf>
    <xf numFmtId="0" fontId="33" fillId="0" borderId="22"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100" xfId="0" applyFont="1" applyFill="1" applyBorder="1" applyAlignment="1">
      <alignment horizontal="center" vertical="center"/>
    </xf>
    <xf numFmtId="0" fontId="33" fillId="0" borderId="103" xfId="0" applyFont="1" applyFill="1" applyBorder="1" applyAlignment="1">
      <alignment horizontal="center" vertical="center" wrapText="1"/>
    </xf>
    <xf numFmtId="0" fontId="33" fillId="0" borderId="108" xfId="0" applyFont="1" applyFill="1" applyBorder="1" applyAlignment="1">
      <alignment horizontal="center" vertical="center" wrapText="1"/>
    </xf>
    <xf numFmtId="0" fontId="33" fillId="0" borderId="109" xfId="0" applyFont="1" applyBorder="1" applyAlignment="1">
      <alignment horizontal="center" vertical="center" textRotation="90"/>
    </xf>
    <xf numFmtId="0" fontId="33" fillId="0" borderId="114" xfId="0" applyFont="1" applyBorder="1" applyAlignment="1">
      <alignment horizontal="center" vertical="center" textRotation="90"/>
    </xf>
    <xf numFmtId="0" fontId="33" fillId="0" borderId="134" xfId="0" applyFont="1" applyFill="1" applyBorder="1" applyAlignment="1">
      <alignment horizontal="center" vertical="center"/>
    </xf>
    <xf numFmtId="0" fontId="35" fillId="0" borderId="0" xfId="0" applyFont="1" applyAlignment="1">
      <alignment horizontal="center" vertical="center" textRotation="180"/>
    </xf>
    <xf numFmtId="0" fontId="33" fillId="0" borderId="127" xfId="0" applyFont="1" applyBorder="1" applyAlignment="1">
      <alignment horizontal="center" vertical="center"/>
    </xf>
    <xf numFmtId="0" fontId="33" fillId="0" borderId="128" xfId="0" applyFont="1" applyBorder="1" applyAlignment="1">
      <alignment horizontal="center" vertical="center"/>
    </xf>
    <xf numFmtId="0" fontId="33" fillId="0" borderId="129" xfId="0" applyFont="1" applyBorder="1" applyAlignment="1">
      <alignment horizontal="center" vertical="center"/>
    </xf>
    <xf numFmtId="0" fontId="33" fillId="0" borderId="119" xfId="0" applyFont="1" applyFill="1" applyBorder="1" applyAlignment="1">
      <alignment horizontal="center" vertical="center" wrapText="1"/>
    </xf>
    <xf numFmtId="0" fontId="33" fillId="0" borderId="113" xfId="0" applyFont="1" applyFill="1" applyBorder="1" applyAlignment="1">
      <alignment horizontal="center" vertical="center" wrapText="1"/>
    </xf>
    <xf numFmtId="0" fontId="33" fillId="0" borderId="130" xfId="0" applyFont="1" applyFill="1" applyBorder="1" applyAlignment="1">
      <alignment horizontal="center" vertical="center" wrapText="1"/>
    </xf>
    <xf numFmtId="0" fontId="33" fillId="0" borderId="65" xfId="0" applyFont="1" applyFill="1" applyBorder="1" applyAlignment="1">
      <alignment horizontal="center" vertical="center"/>
    </xf>
    <xf numFmtId="0" fontId="39" fillId="0" borderId="0" xfId="0" applyFont="1" applyAlignment="1">
      <alignment horizontal="center" vertical="center" textRotation="180"/>
    </xf>
    <xf numFmtId="0" fontId="5" fillId="0" borderId="127" xfId="0" applyFont="1" applyBorder="1" applyAlignment="1">
      <alignment horizontal="center" vertical="center"/>
    </xf>
    <xf numFmtId="0" fontId="5" fillId="0" borderId="128" xfId="0" applyFont="1" applyBorder="1" applyAlignment="1">
      <alignment horizontal="center" vertical="center"/>
    </xf>
    <xf numFmtId="0" fontId="5" fillId="0" borderId="129" xfId="0" applyFont="1" applyBorder="1" applyAlignment="1">
      <alignment horizontal="center" vertical="center"/>
    </xf>
    <xf numFmtId="0" fontId="6" fillId="0" borderId="98" xfId="0" applyFont="1" applyFill="1" applyBorder="1" applyAlignment="1">
      <alignment horizontal="center" vertical="center" wrapText="1"/>
    </xf>
    <xf numFmtId="0" fontId="6" fillId="0" borderId="99" xfId="0" applyFont="1" applyFill="1" applyBorder="1" applyAlignment="1">
      <alignment horizontal="center" vertical="center" wrapText="1"/>
    </xf>
    <xf numFmtId="0" fontId="6" fillId="0" borderId="101" xfId="0" applyFont="1" applyFill="1" applyBorder="1" applyAlignment="1">
      <alignment horizontal="center" vertical="center" wrapText="1"/>
    </xf>
    <xf numFmtId="0" fontId="6" fillId="0" borderId="102" xfId="0" applyFont="1" applyFill="1" applyBorder="1" applyAlignment="1">
      <alignment horizontal="center" vertical="center" wrapText="1"/>
    </xf>
    <xf numFmtId="0" fontId="6" fillId="0" borderId="104" xfId="0" applyFont="1" applyFill="1" applyBorder="1" applyAlignment="1">
      <alignment horizontal="center" vertical="center" wrapText="1"/>
    </xf>
    <xf numFmtId="0" fontId="6" fillId="0" borderId="105"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00" xfId="0" applyFont="1" applyFill="1" applyBorder="1" applyAlignment="1">
      <alignment horizontal="center" vertical="center"/>
    </xf>
    <xf numFmtId="0" fontId="6" fillId="0" borderId="103" xfId="0" applyFont="1" applyFill="1" applyBorder="1" applyAlignment="1">
      <alignment horizontal="center" vertical="center" wrapText="1"/>
    </xf>
    <xf numFmtId="0" fontId="6" fillId="0" borderId="135" xfId="0" applyFont="1" applyFill="1" applyBorder="1" applyAlignment="1">
      <alignment horizontal="center" vertical="center" wrapText="1"/>
    </xf>
    <xf numFmtId="0" fontId="6" fillId="0" borderId="108" xfId="0" applyFont="1" applyFill="1" applyBorder="1" applyAlignment="1">
      <alignment horizontal="center" vertical="center" wrapText="1"/>
    </xf>
    <xf numFmtId="0" fontId="6" fillId="0" borderId="109" xfId="0" applyFont="1" applyBorder="1" applyAlignment="1">
      <alignment horizontal="center" vertical="center" textRotation="90"/>
    </xf>
    <xf numFmtId="0" fontId="6" fillId="0" borderId="101" xfId="0" applyFont="1" applyBorder="1" applyAlignment="1">
      <alignment horizontal="center" vertical="center" textRotation="90"/>
    </xf>
    <xf numFmtId="0" fontId="6" fillId="0" borderId="114" xfId="0" applyFont="1" applyBorder="1" applyAlignment="1">
      <alignment horizontal="center" vertical="center" textRotation="90"/>
    </xf>
    <xf numFmtId="0" fontId="6" fillId="0" borderId="98" xfId="0" applyFont="1" applyBorder="1" applyAlignment="1">
      <alignment horizontal="center" vertical="center" textRotation="90"/>
    </xf>
    <xf numFmtId="0" fontId="6" fillId="0" borderId="120" xfId="0" applyFont="1" applyBorder="1" applyAlignment="1">
      <alignment horizontal="center" vertical="center" textRotation="90"/>
    </xf>
    <xf numFmtId="0" fontId="6" fillId="0" borderId="123" xfId="0" applyFont="1" applyFill="1" applyBorder="1" applyAlignment="1">
      <alignment horizontal="center" vertical="center"/>
    </xf>
    <xf numFmtId="0" fontId="6" fillId="0" borderId="124" xfId="0" applyFont="1" applyFill="1" applyBorder="1" applyAlignment="1">
      <alignment horizontal="center" vertical="center"/>
    </xf>
    <xf numFmtId="0" fontId="4" fillId="0" borderId="25" xfId="5" applyFont="1" applyBorder="1" applyAlignment="1">
      <alignment horizontal="left" vertical="center"/>
    </xf>
    <xf numFmtId="0" fontId="0" fillId="0" borderId="26" xfId="0" applyFont="1" applyBorder="1" applyAlignment="1">
      <alignment horizontal="left" vertical="center"/>
    </xf>
    <xf numFmtId="0" fontId="0" fillId="0" borderId="59" xfId="0" applyFont="1" applyBorder="1" applyAlignment="1">
      <alignment horizontal="left" vertical="center"/>
    </xf>
    <xf numFmtId="0" fontId="31" fillId="0" borderId="0" xfId="5" applyFont="1" applyBorder="1" applyAlignment="1">
      <alignment horizontal="left" vertical="center" wrapText="1"/>
    </xf>
    <xf numFmtId="0" fontId="4" fillId="0" borderId="138" xfId="5" applyFont="1" applyBorder="1" applyAlignment="1">
      <alignment horizontal="center" vertical="center"/>
    </xf>
    <xf numFmtId="0" fontId="4" fillId="0" borderId="56" xfId="5" applyFont="1" applyBorder="1" applyAlignment="1">
      <alignment horizontal="center" vertical="center"/>
    </xf>
    <xf numFmtId="0" fontId="4" fillId="0" borderId="139" xfId="5" applyFont="1" applyBorder="1" applyAlignment="1">
      <alignment vertical="center"/>
    </xf>
    <xf numFmtId="0" fontId="14" fillId="0" borderId="140" xfId="0" applyFont="1" applyBorder="1" applyAlignment="1">
      <alignment vertical="center"/>
    </xf>
    <xf numFmtId="0" fontId="4" fillId="0" borderId="144" xfId="5" applyFont="1" applyBorder="1" applyAlignment="1">
      <alignment vertical="center"/>
    </xf>
    <xf numFmtId="0" fontId="14" fillId="0" borderId="142" xfId="0" applyFont="1" applyBorder="1" applyAlignment="1">
      <alignment vertical="center"/>
    </xf>
    <xf numFmtId="0" fontId="4" fillId="0" borderId="40" xfId="5" applyFont="1" applyBorder="1" applyAlignment="1">
      <alignment vertical="center"/>
    </xf>
    <xf numFmtId="0" fontId="0" fillId="0" borderId="75" xfId="0" applyFont="1" applyBorder="1" applyAlignment="1">
      <alignment vertical="center"/>
    </xf>
    <xf numFmtId="0" fontId="4" fillId="0" borderId="20" xfId="5" applyFont="1" applyBorder="1" applyAlignment="1">
      <alignment horizontal="left" vertical="center"/>
    </xf>
    <xf numFmtId="0" fontId="0" fillId="0" borderId="21" xfId="0" applyFont="1" applyBorder="1" applyAlignment="1">
      <alignment horizontal="left" vertical="center"/>
    </xf>
    <xf numFmtId="0" fontId="0" fillId="0" borderId="24" xfId="0" applyFont="1" applyBorder="1" applyAlignment="1">
      <alignment horizontal="left" vertical="center"/>
    </xf>
    <xf numFmtId="0" fontId="4" fillId="0" borderId="21" xfId="5" applyFont="1" applyBorder="1" applyAlignment="1">
      <alignment horizontal="left" vertical="center"/>
    </xf>
    <xf numFmtId="0" fontId="4" fillId="0" borderId="24" xfId="5" applyFont="1" applyBorder="1" applyAlignment="1">
      <alignment horizontal="left" vertical="center"/>
    </xf>
    <xf numFmtId="0" fontId="21" fillId="0" borderId="0" xfId="0" applyFont="1" applyAlignment="1">
      <alignment horizontal="center"/>
    </xf>
    <xf numFmtId="0" fontId="15" fillId="0" borderId="0" xfId="0" applyFont="1" applyAlignment="1"/>
    <xf numFmtId="0" fontId="15" fillId="0" borderId="0" xfId="0" applyFont="1" applyBorder="1" applyAlignment="1"/>
    <xf numFmtId="0" fontId="42" fillId="0" borderId="0" xfId="0" applyFont="1" applyAlignment="1"/>
    <xf numFmtId="0" fontId="5" fillId="0" borderId="48" xfId="5" applyFont="1" applyBorder="1" applyAlignment="1">
      <alignment horizontal="center" vertical="center"/>
    </xf>
    <xf numFmtId="0" fontId="5" fillId="0" borderId="51" xfId="5" applyFont="1" applyBorder="1" applyAlignment="1">
      <alignment horizontal="center" vertical="center"/>
    </xf>
    <xf numFmtId="0" fontId="5" fillId="0" borderId="52" xfId="5" applyFont="1" applyBorder="1" applyAlignment="1">
      <alignment horizontal="center" vertical="center"/>
    </xf>
    <xf numFmtId="0" fontId="4" fillId="0" borderId="18" xfId="5" applyFont="1" applyBorder="1" applyAlignment="1">
      <alignment horizontal="left" vertical="center"/>
    </xf>
    <xf numFmtId="0" fontId="4" fillId="0" borderId="11" xfId="5" applyFont="1" applyBorder="1" applyAlignment="1">
      <alignment horizontal="left" vertical="center"/>
    </xf>
    <xf numFmtId="0" fontId="4" fillId="0" borderId="12" xfId="5" applyFont="1" applyBorder="1" applyAlignment="1">
      <alignment horizontal="left" vertical="center"/>
    </xf>
    <xf numFmtId="0" fontId="4" fillId="0" borderId="149" xfId="0" applyFont="1" applyBorder="1" applyAlignment="1">
      <alignment horizontal="center"/>
    </xf>
    <xf numFmtId="0" fontId="4" fillId="0" borderId="150" xfId="0" applyFont="1" applyBorder="1" applyAlignment="1">
      <alignment horizontal="center"/>
    </xf>
    <xf numFmtId="0" fontId="4" fillId="0" borderId="151" xfId="0" applyFont="1" applyBorder="1" applyAlignment="1">
      <alignment horizontal="center"/>
    </xf>
    <xf numFmtId="0" fontId="31" fillId="0" borderId="66" xfId="0" applyFont="1" applyBorder="1" applyAlignment="1">
      <alignment horizontal="center" vertical="center"/>
    </xf>
    <xf numFmtId="0" fontId="31" fillId="0" borderId="50" xfId="0" applyFont="1" applyBorder="1" applyAlignment="1">
      <alignment horizontal="center" vertical="center"/>
    </xf>
    <xf numFmtId="0" fontId="31" fillId="0" borderId="137"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59" xfId="0" applyFont="1" applyBorder="1" applyAlignment="1">
      <alignment horizontal="center" vertical="center"/>
    </xf>
    <xf numFmtId="0" fontId="31" fillId="0" borderId="9"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8" fillId="0" borderId="49" xfId="0" applyFont="1" applyBorder="1" applyAlignment="1">
      <alignment horizontal="center" vertical="center"/>
    </xf>
    <xf numFmtId="0" fontId="8" fillId="0" borderId="137" xfId="0" applyFont="1" applyBorder="1" applyAlignment="1">
      <alignment horizontal="center" vertical="center"/>
    </xf>
    <xf numFmtId="0" fontId="8" fillId="0" borderId="63" xfId="0" applyFont="1" applyBorder="1" applyAlignment="1">
      <alignment horizontal="center" vertical="center" wrapText="1"/>
    </xf>
    <xf numFmtId="0" fontId="8" fillId="0" borderId="71" xfId="0" applyFont="1" applyBorder="1" applyAlignment="1">
      <alignment horizontal="center" vertical="center" wrapText="1"/>
    </xf>
    <xf numFmtId="0" fontId="31" fillId="0" borderId="85" xfId="0" applyFont="1" applyBorder="1" applyAlignment="1">
      <alignment horizontal="center" vertical="center"/>
    </xf>
    <xf numFmtId="0" fontId="31" fillId="0" borderId="79"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86" xfId="0" applyFont="1" applyBorder="1" applyAlignment="1">
      <alignment horizontal="center" vertical="center"/>
    </xf>
    <xf numFmtId="0" fontId="6" fillId="0" borderId="104" xfId="0" applyFont="1" applyBorder="1" applyAlignment="1">
      <alignment horizontal="center" vertical="center"/>
    </xf>
    <xf numFmtId="0" fontId="6" fillId="0" borderId="130" xfId="0" applyFont="1" applyBorder="1" applyAlignment="1">
      <alignment horizontal="center" vertical="center"/>
    </xf>
    <xf numFmtId="0" fontId="6" fillId="0" borderId="105" xfId="0" applyFont="1" applyBorder="1" applyAlignment="1">
      <alignment horizontal="center" vertical="center"/>
    </xf>
    <xf numFmtId="0" fontId="4" fillId="0" borderId="198" xfId="0" applyFont="1" applyBorder="1" applyAlignment="1">
      <alignment horizontal="left" vertical="center" wrapText="1"/>
    </xf>
    <xf numFmtId="0" fontId="4" fillId="0" borderId="65" xfId="0" applyFont="1" applyBorder="1" applyAlignment="1">
      <alignment horizontal="left" vertical="center" wrapText="1"/>
    </xf>
    <xf numFmtId="3" fontId="4" fillId="0" borderId="35" xfId="0" applyNumberFormat="1" applyFont="1" applyBorder="1" applyAlignment="1">
      <alignment horizontal="center" vertical="center"/>
    </xf>
    <xf numFmtId="3" fontId="4" fillId="0" borderId="36" xfId="0" applyNumberFormat="1" applyFont="1" applyBorder="1" applyAlignment="1">
      <alignment horizontal="center" vertical="center"/>
    </xf>
    <xf numFmtId="3" fontId="4" fillId="0" borderId="34" xfId="0" applyNumberFormat="1" applyFont="1" applyBorder="1" applyAlignment="1">
      <alignment horizontal="center" vertical="center"/>
    </xf>
    <xf numFmtId="3" fontId="4" fillId="0" borderId="199" xfId="0" applyNumberFormat="1" applyFont="1" applyBorder="1" applyAlignment="1">
      <alignment horizontal="center" vertical="center"/>
    </xf>
    <xf numFmtId="0" fontId="6" fillId="0" borderId="200" xfId="0" applyFont="1" applyBorder="1" applyAlignment="1">
      <alignment horizontal="center" vertical="center"/>
    </xf>
    <xf numFmtId="0" fontId="6" fillId="0" borderId="201" xfId="0" applyFont="1" applyBorder="1" applyAlignment="1">
      <alignment horizontal="center" vertical="center"/>
    </xf>
    <xf numFmtId="0" fontId="6" fillId="0" borderId="202" xfId="0" applyFont="1" applyBorder="1" applyAlignment="1">
      <alignment horizontal="center" vertical="center"/>
    </xf>
    <xf numFmtId="0" fontId="4" fillId="0" borderId="119" xfId="0" applyFont="1" applyBorder="1" applyAlignment="1">
      <alignment horizontal="left" vertical="center" wrapText="1"/>
    </xf>
    <xf numFmtId="0" fontId="4" fillId="0" borderId="132" xfId="0" applyFont="1" applyBorder="1" applyAlignment="1">
      <alignment horizontal="left" vertical="center" wrapText="1"/>
    </xf>
    <xf numFmtId="0" fontId="4" fillId="0" borderId="112" xfId="0" applyFont="1" applyBorder="1" applyAlignment="1">
      <alignment horizontal="left" vertical="center" wrapText="1"/>
    </xf>
    <xf numFmtId="0" fontId="4" fillId="0" borderId="98" xfId="0" applyFont="1" applyBorder="1" applyAlignment="1">
      <alignment horizontal="left" vertical="center"/>
    </xf>
    <xf numFmtId="0" fontId="4" fillId="0" borderId="119" xfId="0" applyFont="1" applyBorder="1" applyAlignment="1">
      <alignment horizontal="left" vertical="center"/>
    </xf>
    <xf numFmtId="0" fontId="4" fillId="0" borderId="114" xfId="0" applyFont="1" applyBorder="1" applyAlignment="1">
      <alignment horizontal="left" vertical="center"/>
    </xf>
    <xf numFmtId="0" fontId="4" fillId="0" borderId="132" xfId="0" applyFont="1" applyBorder="1" applyAlignment="1">
      <alignment horizontal="left" vertical="center"/>
    </xf>
    <xf numFmtId="0" fontId="4" fillId="0" borderId="98" xfId="0" applyFont="1" applyBorder="1" applyAlignment="1">
      <alignment horizontal="left" vertical="center" wrapText="1"/>
    </xf>
    <xf numFmtId="0" fontId="4" fillId="0" borderId="114" xfId="0" applyFont="1" applyBorder="1" applyAlignment="1">
      <alignment horizontal="left" vertical="center" wrapText="1"/>
    </xf>
    <xf numFmtId="0" fontId="4" fillId="0" borderId="109"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14"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left"/>
    </xf>
    <xf numFmtId="0" fontId="6" fillId="0" borderId="191" xfId="0" applyFont="1" applyBorder="1" applyAlignment="1">
      <alignment horizontal="left"/>
    </xf>
    <xf numFmtId="0" fontId="4" fillId="0" borderId="127" xfId="0" applyFont="1" applyBorder="1" applyAlignment="1">
      <alignment horizontal="center" vertical="center"/>
    </xf>
    <xf numFmtId="0" fontId="4" fillId="0" borderId="128" xfId="0" applyFont="1" applyBorder="1" applyAlignment="1">
      <alignment horizontal="center" vertical="center"/>
    </xf>
    <xf numFmtId="0" fontId="4" fillId="0" borderId="192" xfId="0" applyFont="1" applyBorder="1" applyAlignment="1">
      <alignment horizontal="center" vertical="center"/>
    </xf>
    <xf numFmtId="0" fontId="4" fillId="0" borderId="194" xfId="0" applyFont="1" applyBorder="1" applyAlignment="1">
      <alignment horizontal="center" vertical="center"/>
    </xf>
    <xf numFmtId="0" fontId="4" fillId="0" borderId="131" xfId="0" applyFont="1" applyBorder="1" applyAlignment="1">
      <alignment horizontal="center" vertical="center"/>
    </xf>
    <xf numFmtId="0" fontId="4" fillId="0" borderId="195" xfId="0" applyFont="1" applyBorder="1" applyAlignment="1">
      <alignment horizontal="center" vertical="center"/>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120" xfId="0" applyFont="1" applyBorder="1" applyAlignment="1">
      <alignment horizontal="center" vertical="center" wrapText="1"/>
    </xf>
    <xf numFmtId="0" fontId="6" fillId="0" borderId="123" xfId="0" applyFont="1" applyBorder="1" applyAlignment="1">
      <alignment horizontal="center" vertical="center"/>
    </xf>
    <xf numFmtId="0" fontId="6" fillId="0" borderId="124" xfId="0" applyFont="1" applyBorder="1" applyAlignment="1">
      <alignment horizontal="center" vertical="center"/>
    </xf>
    <xf numFmtId="0" fontId="6" fillId="0" borderId="0" xfId="0" applyFont="1" applyAlignment="1">
      <alignment horizontal="center" vertical="center"/>
    </xf>
    <xf numFmtId="0" fontId="6" fillId="0" borderId="128" xfId="0" applyFont="1" applyBorder="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cellXfs>
  <cellStyles count="7">
    <cellStyle name="%40 - Vurgu2" xfId="2" builtinId="35"/>
    <cellStyle name="Çıkış" xfId="1" builtinId="21"/>
    <cellStyle name="Normal" xfId="0" builtinId="0"/>
    <cellStyle name="Normal 2" xfId="6" xr:uid="{00000000-0005-0000-0000-000003000000}"/>
    <cellStyle name="Normal 3" xfId="5" xr:uid="{00000000-0005-0000-0000-000004000000}"/>
    <cellStyle name="Normal_T-CET2003 (Tablo-11)" xfId="4" xr:uid="{00000000-0005-0000-0000-000005000000}"/>
    <cellStyle name="Normal_ULKKP"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36"/>
  <sheetViews>
    <sheetView tabSelected="1" zoomScale="55" zoomScaleNormal="55" workbookViewId="0">
      <pane xSplit="1" topLeftCell="B1" activePane="topRight" state="frozen"/>
      <selection pane="topRight" activeCell="C27" sqref="C27"/>
    </sheetView>
  </sheetViews>
  <sheetFormatPr defaultColWidth="8.85546875" defaultRowHeight="12.75"/>
  <cols>
    <col min="1" max="1" width="12.7109375" style="600" customWidth="1"/>
    <col min="2" max="2" width="87.85546875" style="600" customWidth="1"/>
    <col min="3" max="3" width="20.42578125" style="601" customWidth="1"/>
    <col min="4" max="4" width="18.5703125" style="602" customWidth="1"/>
    <col min="5" max="5" width="17.5703125" style="602" customWidth="1"/>
    <col min="6" max="12" width="20.7109375" style="602" customWidth="1"/>
    <col min="13" max="13" width="19.140625" style="602" customWidth="1"/>
    <col min="14" max="14" width="16.5703125" style="602" customWidth="1"/>
    <col min="15" max="15" width="20.7109375" style="602" customWidth="1"/>
    <col min="16" max="16" width="26.42578125" style="602" customWidth="1"/>
    <col min="17" max="17" width="19.7109375" style="602" customWidth="1"/>
    <col min="18" max="19" width="18.42578125" style="602" customWidth="1"/>
    <col min="20" max="20" width="17.28515625" style="602" customWidth="1"/>
    <col min="21" max="21" width="20.7109375" style="602" customWidth="1"/>
    <col min="22" max="24" width="8.85546875" style="603"/>
    <col min="25" max="257" width="8.85546875" style="600"/>
    <col min="258" max="258" width="2.5703125" style="600" customWidth="1"/>
    <col min="259" max="259" width="12.7109375" style="600" customWidth="1"/>
    <col min="260" max="260" width="91.28515625" style="600" customWidth="1"/>
    <col min="261" max="261" width="20.42578125" style="600" customWidth="1"/>
    <col min="262" max="262" width="18.5703125" style="600" customWidth="1"/>
    <col min="263" max="263" width="17.5703125" style="600" customWidth="1"/>
    <col min="264" max="270" width="20.7109375" style="600" customWidth="1"/>
    <col min="271" max="271" width="19.140625" style="600" customWidth="1"/>
    <col min="272" max="272" width="15.7109375" style="600" customWidth="1"/>
    <col min="273" max="273" width="21.42578125" style="600" customWidth="1"/>
    <col min="274" max="274" width="20.7109375" style="600" customWidth="1"/>
    <col min="275" max="275" width="26.42578125" style="600" customWidth="1"/>
    <col min="276" max="276" width="20.7109375" style="600" customWidth="1"/>
    <col min="277" max="277" width="19.5703125" style="600" customWidth="1"/>
    <col min="278" max="513" width="8.85546875" style="600"/>
    <col min="514" max="514" width="2.5703125" style="600" customWidth="1"/>
    <col min="515" max="515" width="12.7109375" style="600" customWidth="1"/>
    <col min="516" max="516" width="91.28515625" style="600" customWidth="1"/>
    <col min="517" max="517" width="20.42578125" style="600" customWidth="1"/>
    <col min="518" max="518" width="18.5703125" style="600" customWidth="1"/>
    <col min="519" max="519" width="17.5703125" style="600" customWidth="1"/>
    <col min="520" max="526" width="20.7109375" style="600" customWidth="1"/>
    <col min="527" max="527" width="19.140625" style="600" customWidth="1"/>
    <col min="528" max="528" width="15.7109375" style="600" customWidth="1"/>
    <col min="529" max="529" width="21.42578125" style="600" customWidth="1"/>
    <col min="530" max="530" width="20.7109375" style="600" customWidth="1"/>
    <col min="531" max="531" width="26.42578125" style="600" customWidth="1"/>
    <col min="532" max="532" width="20.7109375" style="600" customWidth="1"/>
    <col min="533" max="533" width="19.5703125" style="600" customWidth="1"/>
    <col min="534" max="769" width="8.85546875" style="600"/>
    <col min="770" max="770" width="2.5703125" style="600" customWidth="1"/>
    <col min="771" max="771" width="12.7109375" style="600" customWidth="1"/>
    <col min="772" max="772" width="91.28515625" style="600" customWidth="1"/>
    <col min="773" max="773" width="20.42578125" style="600" customWidth="1"/>
    <col min="774" max="774" width="18.5703125" style="600" customWidth="1"/>
    <col min="775" max="775" width="17.5703125" style="600" customWidth="1"/>
    <col min="776" max="782" width="20.7109375" style="600" customWidth="1"/>
    <col min="783" max="783" width="19.140625" style="600" customWidth="1"/>
    <col min="784" max="784" width="15.7109375" style="600" customWidth="1"/>
    <col min="785" max="785" width="21.42578125" style="600" customWidth="1"/>
    <col min="786" max="786" width="20.7109375" style="600" customWidth="1"/>
    <col min="787" max="787" width="26.42578125" style="600" customWidth="1"/>
    <col min="788" max="788" width="20.7109375" style="600" customWidth="1"/>
    <col min="789" max="789" width="19.5703125" style="600" customWidth="1"/>
    <col min="790" max="1025" width="8.85546875" style="600"/>
    <col min="1026" max="1026" width="2.5703125" style="600" customWidth="1"/>
    <col min="1027" max="1027" width="12.7109375" style="600" customWidth="1"/>
    <col min="1028" max="1028" width="91.28515625" style="600" customWidth="1"/>
    <col min="1029" max="1029" width="20.42578125" style="600" customWidth="1"/>
    <col min="1030" max="1030" width="18.5703125" style="600" customWidth="1"/>
    <col min="1031" max="1031" width="17.5703125" style="600" customWidth="1"/>
    <col min="1032" max="1038" width="20.7109375" style="600" customWidth="1"/>
    <col min="1039" max="1039" width="19.140625" style="600" customWidth="1"/>
    <col min="1040" max="1040" width="15.7109375" style="600" customWidth="1"/>
    <col min="1041" max="1041" width="21.42578125" style="600" customWidth="1"/>
    <col min="1042" max="1042" width="20.7109375" style="600" customWidth="1"/>
    <col min="1043" max="1043" width="26.42578125" style="600" customWidth="1"/>
    <col min="1044" max="1044" width="20.7109375" style="600" customWidth="1"/>
    <col min="1045" max="1045" width="19.5703125" style="600" customWidth="1"/>
    <col min="1046" max="1281" width="8.85546875" style="600"/>
    <col min="1282" max="1282" width="2.5703125" style="600" customWidth="1"/>
    <col min="1283" max="1283" width="12.7109375" style="600" customWidth="1"/>
    <col min="1284" max="1284" width="91.28515625" style="600" customWidth="1"/>
    <col min="1285" max="1285" width="20.42578125" style="600" customWidth="1"/>
    <col min="1286" max="1286" width="18.5703125" style="600" customWidth="1"/>
    <col min="1287" max="1287" width="17.5703125" style="600" customWidth="1"/>
    <col min="1288" max="1294" width="20.7109375" style="600" customWidth="1"/>
    <col min="1295" max="1295" width="19.140625" style="600" customWidth="1"/>
    <col min="1296" max="1296" width="15.7109375" style="600" customWidth="1"/>
    <col min="1297" max="1297" width="21.42578125" style="600" customWidth="1"/>
    <col min="1298" max="1298" width="20.7109375" style="600" customWidth="1"/>
    <col min="1299" max="1299" width="26.42578125" style="600" customWidth="1"/>
    <col min="1300" max="1300" width="20.7109375" style="600" customWidth="1"/>
    <col min="1301" max="1301" width="19.5703125" style="600" customWidth="1"/>
    <col min="1302" max="1537" width="8.85546875" style="600"/>
    <col min="1538" max="1538" width="2.5703125" style="600" customWidth="1"/>
    <col min="1539" max="1539" width="12.7109375" style="600" customWidth="1"/>
    <col min="1540" max="1540" width="91.28515625" style="600" customWidth="1"/>
    <col min="1541" max="1541" width="20.42578125" style="600" customWidth="1"/>
    <col min="1542" max="1542" width="18.5703125" style="600" customWidth="1"/>
    <col min="1543" max="1543" width="17.5703125" style="600" customWidth="1"/>
    <col min="1544" max="1550" width="20.7109375" style="600" customWidth="1"/>
    <col min="1551" max="1551" width="19.140625" style="600" customWidth="1"/>
    <col min="1552" max="1552" width="15.7109375" style="600" customWidth="1"/>
    <col min="1553" max="1553" width="21.42578125" style="600" customWidth="1"/>
    <col min="1554" max="1554" width="20.7109375" style="600" customWidth="1"/>
    <col min="1555" max="1555" width="26.42578125" style="600" customWidth="1"/>
    <col min="1556" max="1556" width="20.7109375" style="600" customWidth="1"/>
    <col min="1557" max="1557" width="19.5703125" style="600" customWidth="1"/>
    <col min="1558" max="1793" width="8.85546875" style="600"/>
    <col min="1794" max="1794" width="2.5703125" style="600" customWidth="1"/>
    <col min="1795" max="1795" width="12.7109375" style="600" customWidth="1"/>
    <col min="1796" max="1796" width="91.28515625" style="600" customWidth="1"/>
    <col min="1797" max="1797" width="20.42578125" style="600" customWidth="1"/>
    <col min="1798" max="1798" width="18.5703125" style="600" customWidth="1"/>
    <col min="1799" max="1799" width="17.5703125" style="600" customWidth="1"/>
    <col min="1800" max="1806" width="20.7109375" style="600" customWidth="1"/>
    <col min="1807" max="1807" width="19.140625" style="600" customWidth="1"/>
    <col min="1808" max="1808" width="15.7109375" style="600" customWidth="1"/>
    <col min="1809" max="1809" width="21.42578125" style="600" customWidth="1"/>
    <col min="1810" max="1810" width="20.7109375" style="600" customWidth="1"/>
    <col min="1811" max="1811" width="26.42578125" style="600" customWidth="1"/>
    <col min="1812" max="1812" width="20.7109375" style="600" customWidth="1"/>
    <col min="1813" max="1813" width="19.5703125" style="600" customWidth="1"/>
    <col min="1814" max="2049" width="8.85546875" style="600"/>
    <col min="2050" max="2050" width="2.5703125" style="600" customWidth="1"/>
    <col min="2051" max="2051" width="12.7109375" style="600" customWidth="1"/>
    <col min="2052" max="2052" width="91.28515625" style="600" customWidth="1"/>
    <col min="2053" max="2053" width="20.42578125" style="600" customWidth="1"/>
    <col min="2054" max="2054" width="18.5703125" style="600" customWidth="1"/>
    <col min="2055" max="2055" width="17.5703125" style="600" customWidth="1"/>
    <col min="2056" max="2062" width="20.7109375" style="600" customWidth="1"/>
    <col min="2063" max="2063" width="19.140625" style="600" customWidth="1"/>
    <col min="2064" max="2064" width="15.7109375" style="600" customWidth="1"/>
    <col min="2065" max="2065" width="21.42578125" style="600" customWidth="1"/>
    <col min="2066" max="2066" width="20.7109375" style="600" customWidth="1"/>
    <col min="2067" max="2067" width="26.42578125" style="600" customWidth="1"/>
    <col min="2068" max="2068" width="20.7109375" style="600" customWidth="1"/>
    <col min="2069" max="2069" width="19.5703125" style="600" customWidth="1"/>
    <col min="2070" max="2305" width="8.85546875" style="600"/>
    <col min="2306" max="2306" width="2.5703125" style="600" customWidth="1"/>
    <col min="2307" max="2307" width="12.7109375" style="600" customWidth="1"/>
    <col min="2308" max="2308" width="91.28515625" style="600" customWidth="1"/>
    <col min="2309" max="2309" width="20.42578125" style="600" customWidth="1"/>
    <col min="2310" max="2310" width="18.5703125" style="600" customWidth="1"/>
    <col min="2311" max="2311" width="17.5703125" style="600" customWidth="1"/>
    <col min="2312" max="2318" width="20.7109375" style="600" customWidth="1"/>
    <col min="2319" max="2319" width="19.140625" style="600" customWidth="1"/>
    <col min="2320" max="2320" width="15.7109375" style="600" customWidth="1"/>
    <col min="2321" max="2321" width="21.42578125" style="600" customWidth="1"/>
    <col min="2322" max="2322" width="20.7109375" style="600" customWidth="1"/>
    <col min="2323" max="2323" width="26.42578125" style="600" customWidth="1"/>
    <col min="2324" max="2324" width="20.7109375" style="600" customWidth="1"/>
    <col min="2325" max="2325" width="19.5703125" style="600" customWidth="1"/>
    <col min="2326" max="2561" width="8.85546875" style="600"/>
    <col min="2562" max="2562" width="2.5703125" style="600" customWidth="1"/>
    <col min="2563" max="2563" width="12.7109375" style="600" customWidth="1"/>
    <col min="2564" max="2564" width="91.28515625" style="600" customWidth="1"/>
    <col min="2565" max="2565" width="20.42578125" style="600" customWidth="1"/>
    <col min="2566" max="2566" width="18.5703125" style="600" customWidth="1"/>
    <col min="2567" max="2567" width="17.5703125" style="600" customWidth="1"/>
    <col min="2568" max="2574" width="20.7109375" style="600" customWidth="1"/>
    <col min="2575" max="2575" width="19.140625" style="600" customWidth="1"/>
    <col min="2576" max="2576" width="15.7109375" style="600" customWidth="1"/>
    <col min="2577" max="2577" width="21.42578125" style="600" customWidth="1"/>
    <col min="2578" max="2578" width="20.7109375" style="600" customWidth="1"/>
    <col min="2579" max="2579" width="26.42578125" style="600" customWidth="1"/>
    <col min="2580" max="2580" width="20.7109375" style="600" customWidth="1"/>
    <col min="2581" max="2581" width="19.5703125" style="600" customWidth="1"/>
    <col min="2582" max="2817" width="8.85546875" style="600"/>
    <col min="2818" max="2818" width="2.5703125" style="600" customWidth="1"/>
    <col min="2819" max="2819" width="12.7109375" style="600" customWidth="1"/>
    <col min="2820" max="2820" width="91.28515625" style="600" customWidth="1"/>
    <col min="2821" max="2821" width="20.42578125" style="600" customWidth="1"/>
    <col min="2822" max="2822" width="18.5703125" style="600" customWidth="1"/>
    <col min="2823" max="2823" width="17.5703125" style="600" customWidth="1"/>
    <col min="2824" max="2830" width="20.7109375" style="600" customWidth="1"/>
    <col min="2831" max="2831" width="19.140625" style="600" customWidth="1"/>
    <col min="2832" max="2832" width="15.7109375" style="600" customWidth="1"/>
    <col min="2833" max="2833" width="21.42578125" style="600" customWidth="1"/>
    <col min="2834" max="2834" width="20.7109375" style="600" customWidth="1"/>
    <col min="2835" max="2835" width="26.42578125" style="600" customWidth="1"/>
    <col min="2836" max="2836" width="20.7109375" style="600" customWidth="1"/>
    <col min="2837" max="2837" width="19.5703125" style="600" customWidth="1"/>
    <col min="2838" max="3073" width="8.85546875" style="600"/>
    <col min="3074" max="3074" width="2.5703125" style="600" customWidth="1"/>
    <col min="3075" max="3075" width="12.7109375" style="600" customWidth="1"/>
    <col min="3076" max="3076" width="91.28515625" style="600" customWidth="1"/>
    <col min="3077" max="3077" width="20.42578125" style="600" customWidth="1"/>
    <col min="3078" max="3078" width="18.5703125" style="600" customWidth="1"/>
    <col min="3079" max="3079" width="17.5703125" style="600" customWidth="1"/>
    <col min="3080" max="3086" width="20.7109375" style="600" customWidth="1"/>
    <col min="3087" max="3087" width="19.140625" style="600" customWidth="1"/>
    <col min="3088" max="3088" width="15.7109375" style="600" customWidth="1"/>
    <col min="3089" max="3089" width="21.42578125" style="600" customWidth="1"/>
    <col min="3090" max="3090" width="20.7109375" style="600" customWidth="1"/>
    <col min="3091" max="3091" width="26.42578125" style="600" customWidth="1"/>
    <col min="3092" max="3092" width="20.7109375" style="600" customWidth="1"/>
    <col min="3093" max="3093" width="19.5703125" style="600" customWidth="1"/>
    <col min="3094" max="3329" width="8.85546875" style="600"/>
    <col min="3330" max="3330" width="2.5703125" style="600" customWidth="1"/>
    <col min="3331" max="3331" width="12.7109375" style="600" customWidth="1"/>
    <col min="3332" max="3332" width="91.28515625" style="600" customWidth="1"/>
    <col min="3333" max="3333" width="20.42578125" style="600" customWidth="1"/>
    <col min="3334" max="3334" width="18.5703125" style="600" customWidth="1"/>
    <col min="3335" max="3335" width="17.5703125" style="600" customWidth="1"/>
    <col min="3336" max="3342" width="20.7109375" style="600" customWidth="1"/>
    <col min="3343" max="3343" width="19.140625" style="600" customWidth="1"/>
    <col min="3344" max="3344" width="15.7109375" style="600" customWidth="1"/>
    <col min="3345" max="3345" width="21.42578125" style="600" customWidth="1"/>
    <col min="3346" max="3346" width="20.7109375" style="600" customWidth="1"/>
    <col min="3347" max="3347" width="26.42578125" style="600" customWidth="1"/>
    <col min="3348" max="3348" width="20.7109375" style="600" customWidth="1"/>
    <col min="3349" max="3349" width="19.5703125" style="600" customWidth="1"/>
    <col min="3350" max="3585" width="8.85546875" style="600"/>
    <col min="3586" max="3586" width="2.5703125" style="600" customWidth="1"/>
    <col min="3587" max="3587" width="12.7109375" style="600" customWidth="1"/>
    <col min="3588" max="3588" width="91.28515625" style="600" customWidth="1"/>
    <col min="3589" max="3589" width="20.42578125" style="600" customWidth="1"/>
    <col min="3590" max="3590" width="18.5703125" style="600" customWidth="1"/>
    <col min="3591" max="3591" width="17.5703125" style="600" customWidth="1"/>
    <col min="3592" max="3598" width="20.7109375" style="600" customWidth="1"/>
    <col min="3599" max="3599" width="19.140625" style="600" customWidth="1"/>
    <col min="3600" max="3600" width="15.7109375" style="600" customWidth="1"/>
    <col min="3601" max="3601" width="21.42578125" style="600" customWidth="1"/>
    <col min="3602" max="3602" width="20.7109375" style="600" customWidth="1"/>
    <col min="3603" max="3603" width="26.42578125" style="600" customWidth="1"/>
    <col min="3604" max="3604" width="20.7109375" style="600" customWidth="1"/>
    <col min="3605" max="3605" width="19.5703125" style="600" customWidth="1"/>
    <col min="3606" max="3841" width="8.85546875" style="600"/>
    <col min="3842" max="3842" width="2.5703125" style="600" customWidth="1"/>
    <col min="3843" max="3843" width="12.7109375" style="600" customWidth="1"/>
    <col min="3844" max="3844" width="91.28515625" style="600" customWidth="1"/>
    <col min="3845" max="3845" width="20.42578125" style="600" customWidth="1"/>
    <col min="3846" max="3846" width="18.5703125" style="600" customWidth="1"/>
    <col min="3847" max="3847" width="17.5703125" style="600" customWidth="1"/>
    <col min="3848" max="3854" width="20.7109375" style="600" customWidth="1"/>
    <col min="3855" max="3855" width="19.140625" style="600" customWidth="1"/>
    <col min="3856" max="3856" width="15.7109375" style="600" customWidth="1"/>
    <col min="3857" max="3857" width="21.42578125" style="600" customWidth="1"/>
    <col min="3858" max="3858" width="20.7109375" style="600" customWidth="1"/>
    <col min="3859" max="3859" width="26.42578125" style="600" customWidth="1"/>
    <col min="3860" max="3860" width="20.7109375" style="600" customWidth="1"/>
    <col min="3861" max="3861" width="19.5703125" style="600" customWidth="1"/>
    <col min="3862" max="4097" width="8.85546875" style="600"/>
    <col min="4098" max="4098" width="2.5703125" style="600" customWidth="1"/>
    <col min="4099" max="4099" width="12.7109375" style="600" customWidth="1"/>
    <col min="4100" max="4100" width="91.28515625" style="600" customWidth="1"/>
    <col min="4101" max="4101" width="20.42578125" style="600" customWidth="1"/>
    <col min="4102" max="4102" width="18.5703125" style="600" customWidth="1"/>
    <col min="4103" max="4103" width="17.5703125" style="600" customWidth="1"/>
    <col min="4104" max="4110" width="20.7109375" style="600" customWidth="1"/>
    <col min="4111" max="4111" width="19.140625" style="600" customWidth="1"/>
    <col min="4112" max="4112" width="15.7109375" style="600" customWidth="1"/>
    <col min="4113" max="4113" width="21.42578125" style="600" customWidth="1"/>
    <col min="4114" max="4114" width="20.7109375" style="600" customWidth="1"/>
    <col min="4115" max="4115" width="26.42578125" style="600" customWidth="1"/>
    <col min="4116" max="4116" width="20.7109375" style="600" customWidth="1"/>
    <col min="4117" max="4117" width="19.5703125" style="600" customWidth="1"/>
    <col min="4118" max="4353" width="8.85546875" style="600"/>
    <col min="4354" max="4354" width="2.5703125" style="600" customWidth="1"/>
    <col min="4355" max="4355" width="12.7109375" style="600" customWidth="1"/>
    <col min="4356" max="4356" width="91.28515625" style="600" customWidth="1"/>
    <col min="4357" max="4357" width="20.42578125" style="600" customWidth="1"/>
    <col min="4358" max="4358" width="18.5703125" style="600" customWidth="1"/>
    <col min="4359" max="4359" width="17.5703125" style="600" customWidth="1"/>
    <col min="4360" max="4366" width="20.7109375" style="600" customWidth="1"/>
    <col min="4367" max="4367" width="19.140625" style="600" customWidth="1"/>
    <col min="4368" max="4368" width="15.7109375" style="600" customWidth="1"/>
    <col min="4369" max="4369" width="21.42578125" style="600" customWidth="1"/>
    <col min="4370" max="4370" width="20.7109375" style="600" customWidth="1"/>
    <col min="4371" max="4371" width="26.42578125" style="600" customWidth="1"/>
    <col min="4372" max="4372" width="20.7109375" style="600" customWidth="1"/>
    <col min="4373" max="4373" width="19.5703125" style="600" customWidth="1"/>
    <col min="4374" max="4609" width="8.85546875" style="600"/>
    <col min="4610" max="4610" width="2.5703125" style="600" customWidth="1"/>
    <col min="4611" max="4611" width="12.7109375" style="600" customWidth="1"/>
    <col min="4612" max="4612" width="91.28515625" style="600" customWidth="1"/>
    <col min="4613" max="4613" width="20.42578125" style="600" customWidth="1"/>
    <col min="4614" max="4614" width="18.5703125" style="600" customWidth="1"/>
    <col min="4615" max="4615" width="17.5703125" style="600" customWidth="1"/>
    <col min="4616" max="4622" width="20.7109375" style="600" customWidth="1"/>
    <col min="4623" max="4623" width="19.140625" style="600" customWidth="1"/>
    <col min="4624" max="4624" width="15.7109375" style="600" customWidth="1"/>
    <col min="4625" max="4625" width="21.42578125" style="600" customWidth="1"/>
    <col min="4626" max="4626" width="20.7109375" style="600" customWidth="1"/>
    <col min="4627" max="4627" width="26.42578125" style="600" customWidth="1"/>
    <col min="4628" max="4628" width="20.7109375" style="600" customWidth="1"/>
    <col min="4629" max="4629" width="19.5703125" style="600" customWidth="1"/>
    <col min="4630" max="4865" width="8.85546875" style="600"/>
    <col min="4866" max="4866" width="2.5703125" style="600" customWidth="1"/>
    <col min="4867" max="4867" width="12.7109375" style="600" customWidth="1"/>
    <col min="4868" max="4868" width="91.28515625" style="600" customWidth="1"/>
    <col min="4869" max="4869" width="20.42578125" style="600" customWidth="1"/>
    <col min="4870" max="4870" width="18.5703125" style="600" customWidth="1"/>
    <col min="4871" max="4871" width="17.5703125" style="600" customWidth="1"/>
    <col min="4872" max="4878" width="20.7109375" style="600" customWidth="1"/>
    <col min="4879" max="4879" width="19.140625" style="600" customWidth="1"/>
    <col min="4880" max="4880" width="15.7109375" style="600" customWidth="1"/>
    <col min="4881" max="4881" width="21.42578125" style="600" customWidth="1"/>
    <col min="4882" max="4882" width="20.7109375" style="600" customWidth="1"/>
    <col min="4883" max="4883" width="26.42578125" style="600" customWidth="1"/>
    <col min="4884" max="4884" width="20.7109375" style="600" customWidth="1"/>
    <col min="4885" max="4885" width="19.5703125" style="600" customWidth="1"/>
    <col min="4886" max="5121" width="8.85546875" style="600"/>
    <col min="5122" max="5122" width="2.5703125" style="600" customWidth="1"/>
    <col min="5123" max="5123" width="12.7109375" style="600" customWidth="1"/>
    <col min="5124" max="5124" width="91.28515625" style="600" customWidth="1"/>
    <col min="5125" max="5125" width="20.42578125" style="600" customWidth="1"/>
    <col min="5126" max="5126" width="18.5703125" style="600" customWidth="1"/>
    <col min="5127" max="5127" width="17.5703125" style="600" customWidth="1"/>
    <col min="5128" max="5134" width="20.7109375" style="600" customWidth="1"/>
    <col min="5135" max="5135" width="19.140625" style="600" customWidth="1"/>
    <col min="5136" max="5136" width="15.7109375" style="600" customWidth="1"/>
    <col min="5137" max="5137" width="21.42578125" style="600" customWidth="1"/>
    <col min="5138" max="5138" width="20.7109375" style="600" customWidth="1"/>
    <col min="5139" max="5139" width="26.42578125" style="600" customWidth="1"/>
    <col min="5140" max="5140" width="20.7109375" style="600" customWidth="1"/>
    <col min="5141" max="5141" width="19.5703125" style="600" customWidth="1"/>
    <col min="5142" max="5377" width="8.85546875" style="600"/>
    <col min="5378" max="5378" width="2.5703125" style="600" customWidth="1"/>
    <col min="5379" max="5379" width="12.7109375" style="600" customWidth="1"/>
    <col min="5380" max="5380" width="91.28515625" style="600" customWidth="1"/>
    <col min="5381" max="5381" width="20.42578125" style="600" customWidth="1"/>
    <col min="5382" max="5382" width="18.5703125" style="600" customWidth="1"/>
    <col min="5383" max="5383" width="17.5703125" style="600" customWidth="1"/>
    <col min="5384" max="5390" width="20.7109375" style="600" customWidth="1"/>
    <col min="5391" max="5391" width="19.140625" style="600" customWidth="1"/>
    <col min="5392" max="5392" width="15.7109375" style="600" customWidth="1"/>
    <col min="5393" max="5393" width="21.42578125" style="600" customWidth="1"/>
    <col min="5394" max="5394" width="20.7109375" style="600" customWidth="1"/>
    <col min="5395" max="5395" width="26.42578125" style="600" customWidth="1"/>
    <col min="5396" max="5396" width="20.7109375" style="600" customWidth="1"/>
    <col min="5397" max="5397" width="19.5703125" style="600" customWidth="1"/>
    <col min="5398" max="5633" width="8.85546875" style="600"/>
    <col min="5634" max="5634" width="2.5703125" style="600" customWidth="1"/>
    <col min="5635" max="5635" width="12.7109375" style="600" customWidth="1"/>
    <col min="5636" max="5636" width="91.28515625" style="600" customWidth="1"/>
    <col min="5637" max="5637" width="20.42578125" style="600" customWidth="1"/>
    <col min="5638" max="5638" width="18.5703125" style="600" customWidth="1"/>
    <col min="5639" max="5639" width="17.5703125" style="600" customWidth="1"/>
    <col min="5640" max="5646" width="20.7109375" style="600" customWidth="1"/>
    <col min="5647" max="5647" width="19.140625" style="600" customWidth="1"/>
    <col min="5648" max="5648" width="15.7109375" style="600" customWidth="1"/>
    <col min="5649" max="5649" width="21.42578125" style="600" customWidth="1"/>
    <col min="5650" max="5650" width="20.7109375" style="600" customWidth="1"/>
    <col min="5651" max="5651" width="26.42578125" style="600" customWidth="1"/>
    <col min="5652" max="5652" width="20.7109375" style="600" customWidth="1"/>
    <col min="5653" max="5653" width="19.5703125" style="600" customWidth="1"/>
    <col min="5654" max="5889" width="8.85546875" style="600"/>
    <col min="5890" max="5890" width="2.5703125" style="600" customWidth="1"/>
    <col min="5891" max="5891" width="12.7109375" style="600" customWidth="1"/>
    <col min="5892" max="5892" width="91.28515625" style="600" customWidth="1"/>
    <col min="5893" max="5893" width="20.42578125" style="600" customWidth="1"/>
    <col min="5894" max="5894" width="18.5703125" style="600" customWidth="1"/>
    <col min="5895" max="5895" width="17.5703125" style="600" customWidth="1"/>
    <col min="5896" max="5902" width="20.7109375" style="600" customWidth="1"/>
    <col min="5903" max="5903" width="19.140625" style="600" customWidth="1"/>
    <col min="5904" max="5904" width="15.7109375" style="600" customWidth="1"/>
    <col min="5905" max="5905" width="21.42578125" style="600" customWidth="1"/>
    <col min="5906" max="5906" width="20.7109375" style="600" customWidth="1"/>
    <col min="5907" max="5907" width="26.42578125" style="600" customWidth="1"/>
    <col min="5908" max="5908" width="20.7109375" style="600" customWidth="1"/>
    <col min="5909" max="5909" width="19.5703125" style="600" customWidth="1"/>
    <col min="5910" max="6145" width="8.85546875" style="600"/>
    <col min="6146" max="6146" width="2.5703125" style="600" customWidth="1"/>
    <col min="6147" max="6147" width="12.7109375" style="600" customWidth="1"/>
    <col min="6148" max="6148" width="91.28515625" style="600" customWidth="1"/>
    <col min="6149" max="6149" width="20.42578125" style="600" customWidth="1"/>
    <col min="6150" max="6150" width="18.5703125" style="600" customWidth="1"/>
    <col min="6151" max="6151" width="17.5703125" style="600" customWidth="1"/>
    <col min="6152" max="6158" width="20.7109375" style="600" customWidth="1"/>
    <col min="6159" max="6159" width="19.140625" style="600" customWidth="1"/>
    <col min="6160" max="6160" width="15.7109375" style="600" customWidth="1"/>
    <col min="6161" max="6161" width="21.42578125" style="600" customWidth="1"/>
    <col min="6162" max="6162" width="20.7109375" style="600" customWidth="1"/>
    <col min="6163" max="6163" width="26.42578125" style="600" customWidth="1"/>
    <col min="6164" max="6164" width="20.7109375" style="600" customWidth="1"/>
    <col min="6165" max="6165" width="19.5703125" style="600" customWidth="1"/>
    <col min="6166" max="6401" width="8.85546875" style="600"/>
    <col min="6402" max="6402" width="2.5703125" style="600" customWidth="1"/>
    <col min="6403" max="6403" width="12.7109375" style="600" customWidth="1"/>
    <col min="6404" max="6404" width="91.28515625" style="600" customWidth="1"/>
    <col min="6405" max="6405" width="20.42578125" style="600" customWidth="1"/>
    <col min="6406" max="6406" width="18.5703125" style="600" customWidth="1"/>
    <col min="6407" max="6407" width="17.5703125" style="600" customWidth="1"/>
    <col min="6408" max="6414" width="20.7109375" style="600" customWidth="1"/>
    <col min="6415" max="6415" width="19.140625" style="600" customWidth="1"/>
    <col min="6416" max="6416" width="15.7109375" style="600" customWidth="1"/>
    <col min="6417" max="6417" width="21.42578125" style="600" customWidth="1"/>
    <col min="6418" max="6418" width="20.7109375" style="600" customWidth="1"/>
    <col min="6419" max="6419" width="26.42578125" style="600" customWidth="1"/>
    <col min="6420" max="6420" width="20.7109375" style="600" customWidth="1"/>
    <col min="6421" max="6421" width="19.5703125" style="600" customWidth="1"/>
    <col min="6422" max="6657" width="8.85546875" style="600"/>
    <col min="6658" max="6658" width="2.5703125" style="600" customWidth="1"/>
    <col min="6659" max="6659" width="12.7109375" style="600" customWidth="1"/>
    <col min="6660" max="6660" width="91.28515625" style="600" customWidth="1"/>
    <col min="6661" max="6661" width="20.42578125" style="600" customWidth="1"/>
    <col min="6662" max="6662" width="18.5703125" style="600" customWidth="1"/>
    <col min="6663" max="6663" width="17.5703125" style="600" customWidth="1"/>
    <col min="6664" max="6670" width="20.7109375" style="600" customWidth="1"/>
    <col min="6671" max="6671" width="19.140625" style="600" customWidth="1"/>
    <col min="6672" max="6672" width="15.7109375" style="600" customWidth="1"/>
    <col min="6673" max="6673" width="21.42578125" style="600" customWidth="1"/>
    <col min="6674" max="6674" width="20.7109375" style="600" customWidth="1"/>
    <col min="6675" max="6675" width="26.42578125" style="600" customWidth="1"/>
    <col min="6676" max="6676" width="20.7109375" style="600" customWidth="1"/>
    <col min="6677" max="6677" width="19.5703125" style="600" customWidth="1"/>
    <col min="6678" max="6913" width="8.85546875" style="600"/>
    <col min="6914" max="6914" width="2.5703125" style="600" customWidth="1"/>
    <col min="6915" max="6915" width="12.7109375" style="600" customWidth="1"/>
    <col min="6916" max="6916" width="91.28515625" style="600" customWidth="1"/>
    <col min="6917" max="6917" width="20.42578125" style="600" customWidth="1"/>
    <col min="6918" max="6918" width="18.5703125" style="600" customWidth="1"/>
    <col min="6919" max="6919" width="17.5703125" style="600" customWidth="1"/>
    <col min="6920" max="6926" width="20.7109375" style="600" customWidth="1"/>
    <col min="6927" max="6927" width="19.140625" style="600" customWidth="1"/>
    <col min="6928" max="6928" width="15.7109375" style="600" customWidth="1"/>
    <col min="6929" max="6929" width="21.42578125" style="600" customWidth="1"/>
    <col min="6930" max="6930" width="20.7109375" style="600" customWidth="1"/>
    <col min="6931" max="6931" width="26.42578125" style="600" customWidth="1"/>
    <col min="6932" max="6932" width="20.7109375" style="600" customWidth="1"/>
    <col min="6933" max="6933" width="19.5703125" style="600" customWidth="1"/>
    <col min="6934" max="7169" width="8.85546875" style="600"/>
    <col min="7170" max="7170" width="2.5703125" style="600" customWidth="1"/>
    <col min="7171" max="7171" width="12.7109375" style="600" customWidth="1"/>
    <col min="7172" max="7172" width="91.28515625" style="600" customWidth="1"/>
    <col min="7173" max="7173" width="20.42578125" style="600" customWidth="1"/>
    <col min="7174" max="7174" width="18.5703125" style="600" customWidth="1"/>
    <col min="7175" max="7175" width="17.5703125" style="600" customWidth="1"/>
    <col min="7176" max="7182" width="20.7109375" style="600" customWidth="1"/>
    <col min="7183" max="7183" width="19.140625" style="600" customWidth="1"/>
    <col min="7184" max="7184" width="15.7109375" style="600" customWidth="1"/>
    <col min="7185" max="7185" width="21.42578125" style="600" customWidth="1"/>
    <col min="7186" max="7186" width="20.7109375" style="600" customWidth="1"/>
    <col min="7187" max="7187" width="26.42578125" style="600" customWidth="1"/>
    <col min="7188" max="7188" width="20.7109375" style="600" customWidth="1"/>
    <col min="7189" max="7189" width="19.5703125" style="600" customWidth="1"/>
    <col min="7190" max="7425" width="8.85546875" style="600"/>
    <col min="7426" max="7426" width="2.5703125" style="600" customWidth="1"/>
    <col min="7427" max="7427" width="12.7109375" style="600" customWidth="1"/>
    <col min="7428" max="7428" width="91.28515625" style="600" customWidth="1"/>
    <col min="7429" max="7429" width="20.42578125" style="600" customWidth="1"/>
    <col min="7430" max="7430" width="18.5703125" style="600" customWidth="1"/>
    <col min="7431" max="7431" width="17.5703125" style="600" customWidth="1"/>
    <col min="7432" max="7438" width="20.7109375" style="600" customWidth="1"/>
    <col min="7439" max="7439" width="19.140625" style="600" customWidth="1"/>
    <col min="7440" max="7440" width="15.7109375" style="600" customWidth="1"/>
    <col min="7441" max="7441" width="21.42578125" style="600" customWidth="1"/>
    <col min="7442" max="7442" width="20.7109375" style="600" customWidth="1"/>
    <col min="7443" max="7443" width="26.42578125" style="600" customWidth="1"/>
    <col min="7444" max="7444" width="20.7109375" style="600" customWidth="1"/>
    <col min="7445" max="7445" width="19.5703125" style="600" customWidth="1"/>
    <col min="7446" max="7681" width="8.85546875" style="600"/>
    <col min="7682" max="7682" width="2.5703125" style="600" customWidth="1"/>
    <col min="7683" max="7683" width="12.7109375" style="600" customWidth="1"/>
    <col min="7684" max="7684" width="91.28515625" style="600" customWidth="1"/>
    <col min="7685" max="7685" width="20.42578125" style="600" customWidth="1"/>
    <col min="7686" max="7686" width="18.5703125" style="600" customWidth="1"/>
    <col min="7687" max="7687" width="17.5703125" style="600" customWidth="1"/>
    <col min="7688" max="7694" width="20.7109375" style="600" customWidth="1"/>
    <col min="7695" max="7695" width="19.140625" style="600" customWidth="1"/>
    <col min="7696" max="7696" width="15.7109375" style="600" customWidth="1"/>
    <col min="7697" max="7697" width="21.42578125" style="600" customWidth="1"/>
    <col min="7698" max="7698" width="20.7109375" style="600" customWidth="1"/>
    <col min="7699" max="7699" width="26.42578125" style="600" customWidth="1"/>
    <col min="7700" max="7700" width="20.7109375" style="600" customWidth="1"/>
    <col min="7701" max="7701" width="19.5703125" style="600" customWidth="1"/>
    <col min="7702" max="7937" width="8.85546875" style="600"/>
    <col min="7938" max="7938" width="2.5703125" style="600" customWidth="1"/>
    <col min="7939" max="7939" width="12.7109375" style="600" customWidth="1"/>
    <col min="7940" max="7940" width="91.28515625" style="600" customWidth="1"/>
    <col min="7941" max="7941" width="20.42578125" style="600" customWidth="1"/>
    <col min="7942" max="7942" width="18.5703125" style="600" customWidth="1"/>
    <col min="7943" max="7943" width="17.5703125" style="600" customWidth="1"/>
    <col min="7944" max="7950" width="20.7109375" style="600" customWidth="1"/>
    <col min="7951" max="7951" width="19.140625" style="600" customWidth="1"/>
    <col min="7952" max="7952" width="15.7109375" style="600" customWidth="1"/>
    <col min="7953" max="7953" width="21.42578125" style="600" customWidth="1"/>
    <col min="7954" max="7954" width="20.7109375" style="600" customWidth="1"/>
    <col min="7955" max="7955" width="26.42578125" style="600" customWidth="1"/>
    <col min="7956" max="7956" width="20.7109375" style="600" customWidth="1"/>
    <col min="7957" max="7957" width="19.5703125" style="600" customWidth="1"/>
    <col min="7958" max="8193" width="8.85546875" style="600"/>
    <col min="8194" max="8194" width="2.5703125" style="600" customWidth="1"/>
    <col min="8195" max="8195" width="12.7109375" style="600" customWidth="1"/>
    <col min="8196" max="8196" width="91.28515625" style="600" customWidth="1"/>
    <col min="8197" max="8197" width="20.42578125" style="600" customWidth="1"/>
    <col min="8198" max="8198" width="18.5703125" style="600" customWidth="1"/>
    <col min="8199" max="8199" width="17.5703125" style="600" customWidth="1"/>
    <col min="8200" max="8206" width="20.7109375" style="600" customWidth="1"/>
    <col min="8207" max="8207" width="19.140625" style="600" customWidth="1"/>
    <col min="8208" max="8208" width="15.7109375" style="600" customWidth="1"/>
    <col min="8209" max="8209" width="21.42578125" style="600" customWidth="1"/>
    <col min="8210" max="8210" width="20.7109375" style="600" customWidth="1"/>
    <col min="8211" max="8211" width="26.42578125" style="600" customWidth="1"/>
    <col min="8212" max="8212" width="20.7109375" style="600" customWidth="1"/>
    <col min="8213" max="8213" width="19.5703125" style="600" customWidth="1"/>
    <col min="8214" max="8449" width="8.85546875" style="600"/>
    <col min="8450" max="8450" width="2.5703125" style="600" customWidth="1"/>
    <col min="8451" max="8451" width="12.7109375" style="600" customWidth="1"/>
    <col min="8452" max="8452" width="91.28515625" style="600" customWidth="1"/>
    <col min="8453" max="8453" width="20.42578125" style="600" customWidth="1"/>
    <col min="8454" max="8454" width="18.5703125" style="600" customWidth="1"/>
    <col min="8455" max="8455" width="17.5703125" style="600" customWidth="1"/>
    <col min="8456" max="8462" width="20.7109375" style="600" customWidth="1"/>
    <col min="8463" max="8463" width="19.140625" style="600" customWidth="1"/>
    <col min="8464" max="8464" width="15.7109375" style="600" customWidth="1"/>
    <col min="8465" max="8465" width="21.42578125" style="600" customWidth="1"/>
    <col min="8466" max="8466" width="20.7109375" style="600" customWidth="1"/>
    <col min="8467" max="8467" width="26.42578125" style="600" customWidth="1"/>
    <col min="8468" max="8468" width="20.7109375" style="600" customWidth="1"/>
    <col min="8469" max="8469" width="19.5703125" style="600" customWidth="1"/>
    <col min="8470" max="8705" width="8.85546875" style="600"/>
    <col min="8706" max="8706" width="2.5703125" style="600" customWidth="1"/>
    <col min="8707" max="8707" width="12.7109375" style="600" customWidth="1"/>
    <col min="8708" max="8708" width="91.28515625" style="600" customWidth="1"/>
    <col min="8709" max="8709" width="20.42578125" style="600" customWidth="1"/>
    <col min="8710" max="8710" width="18.5703125" style="600" customWidth="1"/>
    <col min="8711" max="8711" width="17.5703125" style="600" customWidth="1"/>
    <col min="8712" max="8718" width="20.7109375" style="600" customWidth="1"/>
    <col min="8719" max="8719" width="19.140625" style="600" customWidth="1"/>
    <col min="8720" max="8720" width="15.7109375" style="600" customWidth="1"/>
    <col min="8721" max="8721" width="21.42578125" style="600" customWidth="1"/>
    <col min="8722" max="8722" width="20.7109375" style="600" customWidth="1"/>
    <col min="8723" max="8723" width="26.42578125" style="600" customWidth="1"/>
    <col min="8724" max="8724" width="20.7109375" style="600" customWidth="1"/>
    <col min="8725" max="8725" width="19.5703125" style="600" customWidth="1"/>
    <col min="8726" max="8961" width="8.85546875" style="600"/>
    <col min="8962" max="8962" width="2.5703125" style="600" customWidth="1"/>
    <col min="8963" max="8963" width="12.7109375" style="600" customWidth="1"/>
    <col min="8964" max="8964" width="91.28515625" style="600" customWidth="1"/>
    <col min="8965" max="8965" width="20.42578125" style="600" customWidth="1"/>
    <col min="8966" max="8966" width="18.5703125" style="600" customWidth="1"/>
    <col min="8967" max="8967" width="17.5703125" style="600" customWidth="1"/>
    <col min="8968" max="8974" width="20.7109375" style="600" customWidth="1"/>
    <col min="8975" max="8975" width="19.140625" style="600" customWidth="1"/>
    <col min="8976" max="8976" width="15.7109375" style="600" customWidth="1"/>
    <col min="8977" max="8977" width="21.42578125" style="600" customWidth="1"/>
    <col min="8978" max="8978" width="20.7109375" style="600" customWidth="1"/>
    <col min="8979" max="8979" width="26.42578125" style="600" customWidth="1"/>
    <col min="8980" max="8980" width="20.7109375" style="600" customWidth="1"/>
    <col min="8981" max="8981" width="19.5703125" style="600" customWidth="1"/>
    <col min="8982" max="9217" width="8.85546875" style="600"/>
    <col min="9218" max="9218" width="2.5703125" style="600" customWidth="1"/>
    <col min="9219" max="9219" width="12.7109375" style="600" customWidth="1"/>
    <col min="9220" max="9220" width="91.28515625" style="600" customWidth="1"/>
    <col min="9221" max="9221" width="20.42578125" style="600" customWidth="1"/>
    <col min="9222" max="9222" width="18.5703125" style="600" customWidth="1"/>
    <col min="9223" max="9223" width="17.5703125" style="600" customWidth="1"/>
    <col min="9224" max="9230" width="20.7109375" style="600" customWidth="1"/>
    <col min="9231" max="9231" width="19.140625" style="600" customWidth="1"/>
    <col min="9232" max="9232" width="15.7109375" style="600" customWidth="1"/>
    <col min="9233" max="9233" width="21.42578125" style="600" customWidth="1"/>
    <col min="9234" max="9234" width="20.7109375" style="600" customWidth="1"/>
    <col min="9235" max="9235" width="26.42578125" style="600" customWidth="1"/>
    <col min="9236" max="9236" width="20.7109375" style="600" customWidth="1"/>
    <col min="9237" max="9237" width="19.5703125" style="600" customWidth="1"/>
    <col min="9238" max="9473" width="8.85546875" style="600"/>
    <col min="9474" max="9474" width="2.5703125" style="600" customWidth="1"/>
    <col min="9475" max="9475" width="12.7109375" style="600" customWidth="1"/>
    <col min="9476" max="9476" width="91.28515625" style="600" customWidth="1"/>
    <col min="9477" max="9477" width="20.42578125" style="600" customWidth="1"/>
    <col min="9478" max="9478" width="18.5703125" style="600" customWidth="1"/>
    <col min="9479" max="9479" width="17.5703125" style="600" customWidth="1"/>
    <col min="9480" max="9486" width="20.7109375" style="600" customWidth="1"/>
    <col min="9487" max="9487" width="19.140625" style="600" customWidth="1"/>
    <col min="9488" max="9488" width="15.7109375" style="600" customWidth="1"/>
    <col min="9489" max="9489" width="21.42578125" style="600" customWidth="1"/>
    <col min="9490" max="9490" width="20.7109375" style="600" customWidth="1"/>
    <col min="9491" max="9491" width="26.42578125" style="600" customWidth="1"/>
    <col min="9492" max="9492" width="20.7109375" style="600" customWidth="1"/>
    <col min="9493" max="9493" width="19.5703125" style="600" customWidth="1"/>
    <col min="9494" max="9729" width="8.85546875" style="600"/>
    <col min="9730" max="9730" width="2.5703125" style="600" customWidth="1"/>
    <col min="9731" max="9731" width="12.7109375" style="600" customWidth="1"/>
    <col min="9732" max="9732" width="91.28515625" style="600" customWidth="1"/>
    <col min="9733" max="9733" width="20.42578125" style="600" customWidth="1"/>
    <col min="9734" max="9734" width="18.5703125" style="600" customWidth="1"/>
    <col min="9735" max="9735" width="17.5703125" style="600" customWidth="1"/>
    <col min="9736" max="9742" width="20.7109375" style="600" customWidth="1"/>
    <col min="9743" max="9743" width="19.140625" style="600" customWidth="1"/>
    <col min="9744" max="9744" width="15.7109375" style="600" customWidth="1"/>
    <col min="9745" max="9745" width="21.42578125" style="600" customWidth="1"/>
    <col min="9746" max="9746" width="20.7109375" style="600" customWidth="1"/>
    <col min="9747" max="9747" width="26.42578125" style="600" customWidth="1"/>
    <col min="9748" max="9748" width="20.7109375" style="600" customWidth="1"/>
    <col min="9749" max="9749" width="19.5703125" style="600" customWidth="1"/>
    <col min="9750" max="9985" width="8.85546875" style="600"/>
    <col min="9986" max="9986" width="2.5703125" style="600" customWidth="1"/>
    <col min="9987" max="9987" width="12.7109375" style="600" customWidth="1"/>
    <col min="9988" max="9988" width="91.28515625" style="600" customWidth="1"/>
    <col min="9989" max="9989" width="20.42578125" style="600" customWidth="1"/>
    <col min="9990" max="9990" width="18.5703125" style="600" customWidth="1"/>
    <col min="9991" max="9991" width="17.5703125" style="600" customWidth="1"/>
    <col min="9992" max="9998" width="20.7109375" style="600" customWidth="1"/>
    <col min="9999" max="9999" width="19.140625" style="600" customWidth="1"/>
    <col min="10000" max="10000" width="15.7109375" style="600" customWidth="1"/>
    <col min="10001" max="10001" width="21.42578125" style="600" customWidth="1"/>
    <col min="10002" max="10002" width="20.7109375" style="600" customWidth="1"/>
    <col min="10003" max="10003" width="26.42578125" style="600" customWidth="1"/>
    <col min="10004" max="10004" width="20.7109375" style="600" customWidth="1"/>
    <col min="10005" max="10005" width="19.5703125" style="600" customWidth="1"/>
    <col min="10006" max="10241" width="8.85546875" style="600"/>
    <col min="10242" max="10242" width="2.5703125" style="600" customWidth="1"/>
    <col min="10243" max="10243" width="12.7109375" style="600" customWidth="1"/>
    <col min="10244" max="10244" width="91.28515625" style="600" customWidth="1"/>
    <col min="10245" max="10245" width="20.42578125" style="600" customWidth="1"/>
    <col min="10246" max="10246" width="18.5703125" style="600" customWidth="1"/>
    <col min="10247" max="10247" width="17.5703125" style="600" customWidth="1"/>
    <col min="10248" max="10254" width="20.7109375" style="600" customWidth="1"/>
    <col min="10255" max="10255" width="19.140625" style="600" customWidth="1"/>
    <col min="10256" max="10256" width="15.7109375" style="600" customWidth="1"/>
    <col min="10257" max="10257" width="21.42578125" style="600" customWidth="1"/>
    <col min="10258" max="10258" width="20.7109375" style="600" customWidth="1"/>
    <col min="10259" max="10259" width="26.42578125" style="600" customWidth="1"/>
    <col min="10260" max="10260" width="20.7109375" style="600" customWidth="1"/>
    <col min="10261" max="10261" width="19.5703125" style="600" customWidth="1"/>
    <col min="10262" max="10497" width="8.85546875" style="600"/>
    <col min="10498" max="10498" width="2.5703125" style="600" customWidth="1"/>
    <col min="10499" max="10499" width="12.7109375" style="600" customWidth="1"/>
    <col min="10500" max="10500" width="91.28515625" style="600" customWidth="1"/>
    <col min="10501" max="10501" width="20.42578125" style="600" customWidth="1"/>
    <col min="10502" max="10502" width="18.5703125" style="600" customWidth="1"/>
    <col min="10503" max="10503" width="17.5703125" style="600" customWidth="1"/>
    <col min="10504" max="10510" width="20.7109375" style="600" customWidth="1"/>
    <col min="10511" max="10511" width="19.140625" style="600" customWidth="1"/>
    <col min="10512" max="10512" width="15.7109375" style="600" customWidth="1"/>
    <col min="10513" max="10513" width="21.42578125" style="600" customWidth="1"/>
    <col min="10514" max="10514" width="20.7109375" style="600" customWidth="1"/>
    <col min="10515" max="10515" width="26.42578125" style="600" customWidth="1"/>
    <col min="10516" max="10516" width="20.7109375" style="600" customWidth="1"/>
    <col min="10517" max="10517" width="19.5703125" style="600" customWidth="1"/>
    <col min="10518" max="10753" width="8.85546875" style="600"/>
    <col min="10754" max="10754" width="2.5703125" style="600" customWidth="1"/>
    <col min="10755" max="10755" width="12.7109375" style="600" customWidth="1"/>
    <col min="10756" max="10756" width="91.28515625" style="600" customWidth="1"/>
    <col min="10757" max="10757" width="20.42578125" style="600" customWidth="1"/>
    <col min="10758" max="10758" width="18.5703125" style="600" customWidth="1"/>
    <col min="10759" max="10759" width="17.5703125" style="600" customWidth="1"/>
    <col min="10760" max="10766" width="20.7109375" style="600" customWidth="1"/>
    <col min="10767" max="10767" width="19.140625" style="600" customWidth="1"/>
    <col min="10768" max="10768" width="15.7109375" style="600" customWidth="1"/>
    <col min="10769" max="10769" width="21.42578125" style="600" customWidth="1"/>
    <col min="10770" max="10770" width="20.7109375" style="600" customWidth="1"/>
    <col min="10771" max="10771" width="26.42578125" style="600" customWidth="1"/>
    <col min="10772" max="10772" width="20.7109375" style="600" customWidth="1"/>
    <col min="10773" max="10773" width="19.5703125" style="600" customWidth="1"/>
    <col min="10774" max="11009" width="8.85546875" style="600"/>
    <col min="11010" max="11010" width="2.5703125" style="600" customWidth="1"/>
    <col min="11011" max="11011" width="12.7109375" style="600" customWidth="1"/>
    <col min="11012" max="11012" width="91.28515625" style="600" customWidth="1"/>
    <col min="11013" max="11013" width="20.42578125" style="600" customWidth="1"/>
    <col min="11014" max="11014" width="18.5703125" style="600" customWidth="1"/>
    <col min="11015" max="11015" width="17.5703125" style="600" customWidth="1"/>
    <col min="11016" max="11022" width="20.7109375" style="600" customWidth="1"/>
    <col min="11023" max="11023" width="19.140625" style="600" customWidth="1"/>
    <col min="11024" max="11024" width="15.7109375" style="600" customWidth="1"/>
    <col min="11025" max="11025" width="21.42578125" style="600" customWidth="1"/>
    <col min="11026" max="11026" width="20.7109375" style="600" customWidth="1"/>
    <col min="11027" max="11027" width="26.42578125" style="600" customWidth="1"/>
    <col min="11028" max="11028" width="20.7109375" style="600" customWidth="1"/>
    <col min="11029" max="11029" width="19.5703125" style="600" customWidth="1"/>
    <col min="11030" max="11265" width="8.85546875" style="600"/>
    <col min="11266" max="11266" width="2.5703125" style="600" customWidth="1"/>
    <col min="11267" max="11267" width="12.7109375" style="600" customWidth="1"/>
    <col min="11268" max="11268" width="91.28515625" style="600" customWidth="1"/>
    <col min="11269" max="11269" width="20.42578125" style="600" customWidth="1"/>
    <col min="11270" max="11270" width="18.5703125" style="600" customWidth="1"/>
    <col min="11271" max="11271" width="17.5703125" style="600" customWidth="1"/>
    <col min="11272" max="11278" width="20.7109375" style="600" customWidth="1"/>
    <col min="11279" max="11279" width="19.140625" style="600" customWidth="1"/>
    <col min="11280" max="11280" width="15.7109375" style="600" customWidth="1"/>
    <col min="11281" max="11281" width="21.42578125" style="600" customWidth="1"/>
    <col min="11282" max="11282" width="20.7109375" style="600" customWidth="1"/>
    <col min="11283" max="11283" width="26.42578125" style="600" customWidth="1"/>
    <col min="11284" max="11284" width="20.7109375" style="600" customWidth="1"/>
    <col min="11285" max="11285" width="19.5703125" style="600" customWidth="1"/>
    <col min="11286" max="11521" width="8.85546875" style="600"/>
    <col min="11522" max="11522" width="2.5703125" style="600" customWidth="1"/>
    <col min="11523" max="11523" width="12.7109375" style="600" customWidth="1"/>
    <col min="11524" max="11524" width="91.28515625" style="600" customWidth="1"/>
    <col min="11525" max="11525" width="20.42578125" style="600" customWidth="1"/>
    <col min="11526" max="11526" width="18.5703125" style="600" customWidth="1"/>
    <col min="11527" max="11527" width="17.5703125" style="600" customWidth="1"/>
    <col min="11528" max="11534" width="20.7109375" style="600" customWidth="1"/>
    <col min="11535" max="11535" width="19.140625" style="600" customWidth="1"/>
    <col min="11536" max="11536" width="15.7109375" style="600" customWidth="1"/>
    <col min="11537" max="11537" width="21.42578125" style="600" customWidth="1"/>
    <col min="11538" max="11538" width="20.7109375" style="600" customWidth="1"/>
    <col min="11539" max="11539" width="26.42578125" style="600" customWidth="1"/>
    <col min="11540" max="11540" width="20.7109375" style="600" customWidth="1"/>
    <col min="11541" max="11541" width="19.5703125" style="600" customWidth="1"/>
    <col min="11542" max="11777" width="8.85546875" style="600"/>
    <col min="11778" max="11778" width="2.5703125" style="600" customWidth="1"/>
    <col min="11779" max="11779" width="12.7109375" style="600" customWidth="1"/>
    <col min="11780" max="11780" width="91.28515625" style="600" customWidth="1"/>
    <col min="11781" max="11781" width="20.42578125" style="600" customWidth="1"/>
    <col min="11782" max="11782" width="18.5703125" style="600" customWidth="1"/>
    <col min="11783" max="11783" width="17.5703125" style="600" customWidth="1"/>
    <col min="11784" max="11790" width="20.7109375" style="600" customWidth="1"/>
    <col min="11791" max="11791" width="19.140625" style="600" customWidth="1"/>
    <col min="11792" max="11792" width="15.7109375" style="600" customWidth="1"/>
    <col min="11793" max="11793" width="21.42578125" style="600" customWidth="1"/>
    <col min="11794" max="11794" width="20.7109375" style="600" customWidth="1"/>
    <col min="11795" max="11795" width="26.42578125" style="600" customWidth="1"/>
    <col min="11796" max="11796" width="20.7109375" style="600" customWidth="1"/>
    <col min="11797" max="11797" width="19.5703125" style="600" customWidth="1"/>
    <col min="11798" max="12033" width="8.85546875" style="600"/>
    <col min="12034" max="12034" width="2.5703125" style="600" customWidth="1"/>
    <col min="12035" max="12035" width="12.7109375" style="600" customWidth="1"/>
    <col min="12036" max="12036" width="91.28515625" style="600" customWidth="1"/>
    <col min="12037" max="12037" width="20.42578125" style="600" customWidth="1"/>
    <col min="12038" max="12038" width="18.5703125" style="600" customWidth="1"/>
    <col min="12039" max="12039" width="17.5703125" style="600" customWidth="1"/>
    <col min="12040" max="12046" width="20.7109375" style="600" customWidth="1"/>
    <col min="12047" max="12047" width="19.140625" style="600" customWidth="1"/>
    <col min="12048" max="12048" width="15.7109375" style="600" customWidth="1"/>
    <col min="12049" max="12049" width="21.42578125" style="600" customWidth="1"/>
    <col min="12050" max="12050" width="20.7109375" style="600" customWidth="1"/>
    <col min="12051" max="12051" width="26.42578125" style="600" customWidth="1"/>
    <col min="12052" max="12052" width="20.7109375" style="600" customWidth="1"/>
    <col min="12053" max="12053" width="19.5703125" style="600" customWidth="1"/>
    <col min="12054" max="12289" width="8.85546875" style="600"/>
    <col min="12290" max="12290" width="2.5703125" style="600" customWidth="1"/>
    <col min="12291" max="12291" width="12.7109375" style="600" customWidth="1"/>
    <col min="12292" max="12292" width="91.28515625" style="600" customWidth="1"/>
    <col min="12293" max="12293" width="20.42578125" style="600" customWidth="1"/>
    <col min="12294" max="12294" width="18.5703125" style="600" customWidth="1"/>
    <col min="12295" max="12295" width="17.5703125" style="600" customWidth="1"/>
    <col min="12296" max="12302" width="20.7109375" style="600" customWidth="1"/>
    <col min="12303" max="12303" width="19.140625" style="600" customWidth="1"/>
    <col min="12304" max="12304" width="15.7109375" style="600" customWidth="1"/>
    <col min="12305" max="12305" width="21.42578125" style="600" customWidth="1"/>
    <col min="12306" max="12306" width="20.7109375" style="600" customWidth="1"/>
    <col min="12307" max="12307" width="26.42578125" style="600" customWidth="1"/>
    <col min="12308" max="12308" width="20.7109375" style="600" customWidth="1"/>
    <col min="12309" max="12309" width="19.5703125" style="600" customWidth="1"/>
    <col min="12310" max="12545" width="8.85546875" style="600"/>
    <col min="12546" max="12546" width="2.5703125" style="600" customWidth="1"/>
    <col min="12547" max="12547" width="12.7109375" style="600" customWidth="1"/>
    <col min="12548" max="12548" width="91.28515625" style="600" customWidth="1"/>
    <col min="12549" max="12549" width="20.42578125" style="600" customWidth="1"/>
    <col min="12550" max="12550" width="18.5703125" style="600" customWidth="1"/>
    <col min="12551" max="12551" width="17.5703125" style="600" customWidth="1"/>
    <col min="12552" max="12558" width="20.7109375" style="600" customWidth="1"/>
    <col min="12559" max="12559" width="19.140625" style="600" customWidth="1"/>
    <col min="12560" max="12560" width="15.7109375" style="600" customWidth="1"/>
    <col min="12561" max="12561" width="21.42578125" style="600" customWidth="1"/>
    <col min="12562" max="12562" width="20.7109375" style="600" customWidth="1"/>
    <col min="12563" max="12563" width="26.42578125" style="600" customWidth="1"/>
    <col min="12564" max="12564" width="20.7109375" style="600" customWidth="1"/>
    <col min="12565" max="12565" width="19.5703125" style="600" customWidth="1"/>
    <col min="12566" max="12801" width="8.85546875" style="600"/>
    <col min="12802" max="12802" width="2.5703125" style="600" customWidth="1"/>
    <col min="12803" max="12803" width="12.7109375" style="600" customWidth="1"/>
    <col min="12804" max="12804" width="91.28515625" style="600" customWidth="1"/>
    <col min="12805" max="12805" width="20.42578125" style="600" customWidth="1"/>
    <col min="12806" max="12806" width="18.5703125" style="600" customWidth="1"/>
    <col min="12807" max="12807" width="17.5703125" style="600" customWidth="1"/>
    <col min="12808" max="12814" width="20.7109375" style="600" customWidth="1"/>
    <col min="12815" max="12815" width="19.140625" style="600" customWidth="1"/>
    <col min="12816" max="12816" width="15.7109375" style="600" customWidth="1"/>
    <col min="12817" max="12817" width="21.42578125" style="600" customWidth="1"/>
    <col min="12818" max="12818" width="20.7109375" style="600" customWidth="1"/>
    <col min="12819" max="12819" width="26.42578125" style="600" customWidth="1"/>
    <col min="12820" max="12820" width="20.7109375" style="600" customWidth="1"/>
    <col min="12821" max="12821" width="19.5703125" style="600" customWidth="1"/>
    <col min="12822" max="13057" width="8.85546875" style="600"/>
    <col min="13058" max="13058" width="2.5703125" style="600" customWidth="1"/>
    <col min="13059" max="13059" width="12.7109375" style="600" customWidth="1"/>
    <col min="13060" max="13060" width="91.28515625" style="600" customWidth="1"/>
    <col min="13061" max="13061" width="20.42578125" style="600" customWidth="1"/>
    <col min="13062" max="13062" width="18.5703125" style="600" customWidth="1"/>
    <col min="13063" max="13063" width="17.5703125" style="600" customWidth="1"/>
    <col min="13064" max="13070" width="20.7109375" style="600" customWidth="1"/>
    <col min="13071" max="13071" width="19.140625" style="600" customWidth="1"/>
    <col min="13072" max="13072" width="15.7109375" style="600" customWidth="1"/>
    <col min="13073" max="13073" width="21.42578125" style="600" customWidth="1"/>
    <col min="13074" max="13074" width="20.7109375" style="600" customWidth="1"/>
    <col min="13075" max="13075" width="26.42578125" style="600" customWidth="1"/>
    <col min="13076" max="13076" width="20.7109375" style="600" customWidth="1"/>
    <col min="13077" max="13077" width="19.5703125" style="600" customWidth="1"/>
    <col min="13078" max="13313" width="8.85546875" style="600"/>
    <col min="13314" max="13314" width="2.5703125" style="600" customWidth="1"/>
    <col min="13315" max="13315" width="12.7109375" style="600" customWidth="1"/>
    <col min="13316" max="13316" width="91.28515625" style="600" customWidth="1"/>
    <col min="13317" max="13317" width="20.42578125" style="600" customWidth="1"/>
    <col min="13318" max="13318" width="18.5703125" style="600" customWidth="1"/>
    <col min="13319" max="13319" width="17.5703125" style="600" customWidth="1"/>
    <col min="13320" max="13326" width="20.7109375" style="600" customWidth="1"/>
    <col min="13327" max="13327" width="19.140625" style="600" customWidth="1"/>
    <col min="13328" max="13328" width="15.7109375" style="600" customWidth="1"/>
    <col min="13329" max="13329" width="21.42578125" style="600" customWidth="1"/>
    <col min="13330" max="13330" width="20.7109375" style="600" customWidth="1"/>
    <col min="13331" max="13331" width="26.42578125" style="600" customWidth="1"/>
    <col min="13332" max="13332" width="20.7109375" style="600" customWidth="1"/>
    <col min="13333" max="13333" width="19.5703125" style="600" customWidth="1"/>
    <col min="13334" max="13569" width="8.85546875" style="600"/>
    <col min="13570" max="13570" width="2.5703125" style="600" customWidth="1"/>
    <col min="13571" max="13571" width="12.7109375" style="600" customWidth="1"/>
    <col min="13572" max="13572" width="91.28515625" style="600" customWidth="1"/>
    <col min="13573" max="13573" width="20.42578125" style="600" customWidth="1"/>
    <col min="13574" max="13574" width="18.5703125" style="600" customWidth="1"/>
    <col min="13575" max="13575" width="17.5703125" style="600" customWidth="1"/>
    <col min="13576" max="13582" width="20.7109375" style="600" customWidth="1"/>
    <col min="13583" max="13583" width="19.140625" style="600" customWidth="1"/>
    <col min="13584" max="13584" width="15.7109375" style="600" customWidth="1"/>
    <col min="13585" max="13585" width="21.42578125" style="600" customWidth="1"/>
    <col min="13586" max="13586" width="20.7109375" style="600" customWidth="1"/>
    <col min="13587" max="13587" width="26.42578125" style="600" customWidth="1"/>
    <col min="13588" max="13588" width="20.7109375" style="600" customWidth="1"/>
    <col min="13589" max="13589" width="19.5703125" style="600" customWidth="1"/>
    <col min="13590" max="13825" width="8.85546875" style="600"/>
    <col min="13826" max="13826" width="2.5703125" style="600" customWidth="1"/>
    <col min="13827" max="13827" width="12.7109375" style="600" customWidth="1"/>
    <col min="13828" max="13828" width="91.28515625" style="600" customWidth="1"/>
    <col min="13829" max="13829" width="20.42578125" style="600" customWidth="1"/>
    <col min="13830" max="13830" width="18.5703125" style="600" customWidth="1"/>
    <col min="13831" max="13831" width="17.5703125" style="600" customWidth="1"/>
    <col min="13832" max="13838" width="20.7109375" style="600" customWidth="1"/>
    <col min="13839" max="13839" width="19.140625" style="600" customWidth="1"/>
    <col min="13840" max="13840" width="15.7109375" style="600" customWidth="1"/>
    <col min="13841" max="13841" width="21.42578125" style="600" customWidth="1"/>
    <col min="13842" max="13842" width="20.7109375" style="600" customWidth="1"/>
    <col min="13843" max="13843" width="26.42578125" style="600" customWidth="1"/>
    <col min="13844" max="13844" width="20.7109375" style="600" customWidth="1"/>
    <col min="13845" max="13845" width="19.5703125" style="600" customWidth="1"/>
    <col min="13846" max="14081" width="8.85546875" style="600"/>
    <col min="14082" max="14082" width="2.5703125" style="600" customWidth="1"/>
    <col min="14083" max="14083" width="12.7109375" style="600" customWidth="1"/>
    <col min="14084" max="14084" width="91.28515625" style="600" customWidth="1"/>
    <col min="14085" max="14085" width="20.42578125" style="600" customWidth="1"/>
    <col min="14086" max="14086" width="18.5703125" style="600" customWidth="1"/>
    <col min="14087" max="14087" width="17.5703125" style="600" customWidth="1"/>
    <col min="14088" max="14094" width="20.7109375" style="600" customWidth="1"/>
    <col min="14095" max="14095" width="19.140625" style="600" customWidth="1"/>
    <col min="14096" max="14096" width="15.7109375" style="600" customWidth="1"/>
    <col min="14097" max="14097" width="21.42578125" style="600" customWidth="1"/>
    <col min="14098" max="14098" width="20.7109375" style="600" customWidth="1"/>
    <col min="14099" max="14099" width="26.42578125" style="600" customWidth="1"/>
    <col min="14100" max="14100" width="20.7109375" style="600" customWidth="1"/>
    <col min="14101" max="14101" width="19.5703125" style="600" customWidth="1"/>
    <col min="14102" max="14337" width="8.85546875" style="600"/>
    <col min="14338" max="14338" width="2.5703125" style="600" customWidth="1"/>
    <col min="14339" max="14339" width="12.7109375" style="600" customWidth="1"/>
    <col min="14340" max="14340" width="91.28515625" style="600" customWidth="1"/>
    <col min="14341" max="14341" width="20.42578125" style="600" customWidth="1"/>
    <col min="14342" max="14342" width="18.5703125" style="600" customWidth="1"/>
    <col min="14343" max="14343" width="17.5703125" style="600" customWidth="1"/>
    <col min="14344" max="14350" width="20.7109375" style="600" customWidth="1"/>
    <col min="14351" max="14351" width="19.140625" style="600" customWidth="1"/>
    <col min="14352" max="14352" width="15.7109375" style="600" customWidth="1"/>
    <col min="14353" max="14353" width="21.42578125" style="600" customWidth="1"/>
    <col min="14354" max="14354" width="20.7109375" style="600" customWidth="1"/>
    <col min="14355" max="14355" width="26.42578125" style="600" customWidth="1"/>
    <col min="14356" max="14356" width="20.7109375" style="600" customWidth="1"/>
    <col min="14357" max="14357" width="19.5703125" style="600" customWidth="1"/>
    <col min="14358" max="14593" width="8.85546875" style="600"/>
    <col min="14594" max="14594" width="2.5703125" style="600" customWidth="1"/>
    <col min="14595" max="14595" width="12.7109375" style="600" customWidth="1"/>
    <col min="14596" max="14596" width="91.28515625" style="600" customWidth="1"/>
    <col min="14597" max="14597" width="20.42578125" style="600" customWidth="1"/>
    <col min="14598" max="14598" width="18.5703125" style="600" customWidth="1"/>
    <col min="14599" max="14599" width="17.5703125" style="600" customWidth="1"/>
    <col min="14600" max="14606" width="20.7109375" style="600" customWidth="1"/>
    <col min="14607" max="14607" width="19.140625" style="600" customWidth="1"/>
    <col min="14608" max="14608" width="15.7109375" style="600" customWidth="1"/>
    <col min="14609" max="14609" width="21.42578125" style="600" customWidth="1"/>
    <col min="14610" max="14610" width="20.7109375" style="600" customWidth="1"/>
    <col min="14611" max="14611" width="26.42578125" style="600" customWidth="1"/>
    <col min="14612" max="14612" width="20.7109375" style="600" customWidth="1"/>
    <col min="14613" max="14613" width="19.5703125" style="600" customWidth="1"/>
    <col min="14614" max="14849" width="8.85546875" style="600"/>
    <col min="14850" max="14850" width="2.5703125" style="600" customWidth="1"/>
    <col min="14851" max="14851" width="12.7109375" style="600" customWidth="1"/>
    <col min="14852" max="14852" width="91.28515625" style="600" customWidth="1"/>
    <col min="14853" max="14853" width="20.42578125" style="600" customWidth="1"/>
    <col min="14854" max="14854" width="18.5703125" style="600" customWidth="1"/>
    <col min="14855" max="14855" width="17.5703125" style="600" customWidth="1"/>
    <col min="14856" max="14862" width="20.7109375" style="600" customWidth="1"/>
    <col min="14863" max="14863" width="19.140625" style="600" customWidth="1"/>
    <col min="14864" max="14864" width="15.7109375" style="600" customWidth="1"/>
    <col min="14865" max="14865" width="21.42578125" style="600" customWidth="1"/>
    <col min="14866" max="14866" width="20.7109375" style="600" customWidth="1"/>
    <col min="14867" max="14867" width="26.42578125" style="600" customWidth="1"/>
    <col min="14868" max="14868" width="20.7109375" style="600" customWidth="1"/>
    <col min="14869" max="14869" width="19.5703125" style="600" customWidth="1"/>
    <col min="14870" max="15105" width="8.85546875" style="600"/>
    <col min="15106" max="15106" width="2.5703125" style="600" customWidth="1"/>
    <col min="15107" max="15107" width="12.7109375" style="600" customWidth="1"/>
    <col min="15108" max="15108" width="91.28515625" style="600" customWidth="1"/>
    <col min="15109" max="15109" width="20.42578125" style="600" customWidth="1"/>
    <col min="15110" max="15110" width="18.5703125" style="600" customWidth="1"/>
    <col min="15111" max="15111" width="17.5703125" style="600" customWidth="1"/>
    <col min="15112" max="15118" width="20.7109375" style="600" customWidth="1"/>
    <col min="15119" max="15119" width="19.140625" style="600" customWidth="1"/>
    <col min="15120" max="15120" width="15.7109375" style="600" customWidth="1"/>
    <col min="15121" max="15121" width="21.42578125" style="600" customWidth="1"/>
    <col min="15122" max="15122" width="20.7109375" style="600" customWidth="1"/>
    <col min="15123" max="15123" width="26.42578125" style="600" customWidth="1"/>
    <col min="15124" max="15124" width="20.7109375" style="600" customWidth="1"/>
    <col min="15125" max="15125" width="19.5703125" style="600" customWidth="1"/>
    <col min="15126" max="15361" width="8.85546875" style="600"/>
    <col min="15362" max="15362" width="2.5703125" style="600" customWidth="1"/>
    <col min="15363" max="15363" width="12.7109375" style="600" customWidth="1"/>
    <col min="15364" max="15364" width="91.28515625" style="600" customWidth="1"/>
    <col min="15365" max="15365" width="20.42578125" style="600" customWidth="1"/>
    <col min="15366" max="15366" width="18.5703125" style="600" customWidth="1"/>
    <col min="15367" max="15367" width="17.5703125" style="600" customWidth="1"/>
    <col min="15368" max="15374" width="20.7109375" style="600" customWidth="1"/>
    <col min="15375" max="15375" width="19.140625" style="600" customWidth="1"/>
    <col min="15376" max="15376" width="15.7109375" style="600" customWidth="1"/>
    <col min="15377" max="15377" width="21.42578125" style="600" customWidth="1"/>
    <col min="15378" max="15378" width="20.7109375" style="600" customWidth="1"/>
    <col min="15379" max="15379" width="26.42578125" style="600" customWidth="1"/>
    <col min="15380" max="15380" width="20.7109375" style="600" customWidth="1"/>
    <col min="15381" max="15381" width="19.5703125" style="600" customWidth="1"/>
    <col min="15382" max="15617" width="8.85546875" style="600"/>
    <col min="15618" max="15618" width="2.5703125" style="600" customWidth="1"/>
    <col min="15619" max="15619" width="12.7109375" style="600" customWidth="1"/>
    <col min="15620" max="15620" width="91.28515625" style="600" customWidth="1"/>
    <col min="15621" max="15621" width="20.42578125" style="600" customWidth="1"/>
    <col min="15622" max="15622" width="18.5703125" style="600" customWidth="1"/>
    <col min="15623" max="15623" width="17.5703125" style="600" customWidth="1"/>
    <col min="15624" max="15630" width="20.7109375" style="600" customWidth="1"/>
    <col min="15631" max="15631" width="19.140625" style="600" customWidth="1"/>
    <col min="15632" max="15632" width="15.7109375" style="600" customWidth="1"/>
    <col min="15633" max="15633" width="21.42578125" style="600" customWidth="1"/>
    <col min="15634" max="15634" width="20.7109375" style="600" customWidth="1"/>
    <col min="15635" max="15635" width="26.42578125" style="600" customWidth="1"/>
    <col min="15636" max="15636" width="20.7109375" style="600" customWidth="1"/>
    <col min="15637" max="15637" width="19.5703125" style="600" customWidth="1"/>
    <col min="15638" max="15873" width="8.85546875" style="600"/>
    <col min="15874" max="15874" width="2.5703125" style="600" customWidth="1"/>
    <col min="15875" max="15875" width="12.7109375" style="600" customWidth="1"/>
    <col min="15876" max="15876" width="91.28515625" style="600" customWidth="1"/>
    <col min="15877" max="15877" width="20.42578125" style="600" customWidth="1"/>
    <col min="15878" max="15878" width="18.5703125" style="600" customWidth="1"/>
    <col min="15879" max="15879" width="17.5703125" style="600" customWidth="1"/>
    <col min="15880" max="15886" width="20.7109375" style="600" customWidth="1"/>
    <col min="15887" max="15887" width="19.140625" style="600" customWidth="1"/>
    <col min="15888" max="15888" width="15.7109375" style="600" customWidth="1"/>
    <col min="15889" max="15889" width="21.42578125" style="600" customWidth="1"/>
    <col min="15890" max="15890" width="20.7109375" style="600" customWidth="1"/>
    <col min="15891" max="15891" width="26.42578125" style="600" customWidth="1"/>
    <col min="15892" max="15892" width="20.7109375" style="600" customWidth="1"/>
    <col min="15893" max="15893" width="19.5703125" style="600" customWidth="1"/>
    <col min="15894" max="16129" width="8.85546875" style="600"/>
    <col min="16130" max="16130" width="2.5703125" style="600" customWidth="1"/>
    <col min="16131" max="16131" width="12.7109375" style="600" customWidth="1"/>
    <col min="16132" max="16132" width="91.28515625" style="600" customWidth="1"/>
    <col min="16133" max="16133" width="20.42578125" style="600" customWidth="1"/>
    <col min="16134" max="16134" width="18.5703125" style="600" customWidth="1"/>
    <col min="16135" max="16135" width="17.5703125" style="600" customWidth="1"/>
    <col min="16136" max="16142" width="20.7109375" style="600" customWidth="1"/>
    <col min="16143" max="16143" width="19.140625" style="600" customWidth="1"/>
    <col min="16144" max="16144" width="15.7109375" style="600" customWidth="1"/>
    <col min="16145" max="16145" width="21.42578125" style="600" customWidth="1"/>
    <col min="16146" max="16146" width="20.7109375" style="600" customWidth="1"/>
    <col min="16147" max="16147" width="26.42578125" style="600" customWidth="1"/>
    <col min="16148" max="16148" width="20.7109375" style="600" customWidth="1"/>
    <col min="16149" max="16149" width="19.5703125" style="600" customWidth="1"/>
    <col min="16150" max="16384" width="8.85546875" style="600"/>
  </cols>
  <sheetData>
    <row r="2" spans="1:21" ht="22.5">
      <c r="A2" s="765" t="s">
        <v>600</v>
      </c>
      <c r="B2" s="765"/>
    </row>
    <row r="3" spans="1:21" ht="19.5" thickBot="1">
      <c r="A3" s="604"/>
      <c r="B3" s="604"/>
    </row>
    <row r="4" spans="1:21" ht="109.5" customHeight="1" thickTop="1" thickBot="1">
      <c r="A4" s="605" t="s">
        <v>601</v>
      </c>
      <c r="B4" s="606" t="s">
        <v>602</v>
      </c>
      <c r="C4" s="607" t="s">
        <v>603</v>
      </c>
      <c r="D4" s="608" t="s">
        <v>604</v>
      </c>
      <c r="E4" s="608" t="s">
        <v>605</v>
      </c>
      <c r="F4" s="608" t="s">
        <v>606</v>
      </c>
      <c r="G4" s="608" t="s">
        <v>607</v>
      </c>
      <c r="H4" s="608" t="s">
        <v>608</v>
      </c>
      <c r="I4" s="608" t="s">
        <v>609</v>
      </c>
      <c r="J4" s="608" t="s">
        <v>610</v>
      </c>
      <c r="K4" s="608" t="s">
        <v>611</v>
      </c>
      <c r="L4" s="608" t="s">
        <v>612</v>
      </c>
      <c r="M4" s="608" t="s">
        <v>613</v>
      </c>
      <c r="N4" s="608" t="s">
        <v>614</v>
      </c>
      <c r="O4" s="608" t="s">
        <v>615</v>
      </c>
      <c r="P4" s="608" t="s">
        <v>616</v>
      </c>
      <c r="Q4" s="758" t="s">
        <v>883</v>
      </c>
      <c r="R4" s="758" t="s">
        <v>884</v>
      </c>
      <c r="S4" s="758" t="s">
        <v>913</v>
      </c>
      <c r="T4" s="759" t="s">
        <v>910</v>
      </c>
      <c r="U4" s="754" t="s">
        <v>558</v>
      </c>
    </row>
    <row r="5" spans="1:21" ht="41.25" thickTop="1">
      <c r="A5" s="609">
        <v>10</v>
      </c>
      <c r="B5" s="613" t="s">
        <v>0</v>
      </c>
      <c r="C5" s="610" t="s">
        <v>617</v>
      </c>
      <c r="D5" s="611" t="s">
        <v>617</v>
      </c>
      <c r="E5" s="611" t="s">
        <v>617</v>
      </c>
      <c r="F5" s="611" t="s">
        <v>617</v>
      </c>
      <c r="G5" s="611" t="s">
        <v>617</v>
      </c>
      <c r="H5" s="611" t="s">
        <v>617</v>
      </c>
      <c r="I5" s="611" t="s">
        <v>617</v>
      </c>
      <c r="J5" s="611" t="s">
        <v>617</v>
      </c>
      <c r="K5" s="611" t="s">
        <v>617</v>
      </c>
      <c r="L5" s="611" t="s">
        <v>617</v>
      </c>
      <c r="M5" s="611" t="s">
        <v>617</v>
      </c>
      <c r="N5" s="611" t="s">
        <v>617</v>
      </c>
      <c r="O5" s="611"/>
      <c r="P5" s="612"/>
      <c r="Q5" s="612"/>
      <c r="R5" s="612"/>
      <c r="S5" s="612"/>
      <c r="T5" s="612"/>
      <c r="U5" s="611" t="s">
        <v>617</v>
      </c>
    </row>
    <row r="6" spans="1:21" ht="25.5">
      <c r="A6" s="609">
        <v>11</v>
      </c>
      <c r="B6" s="613" t="s">
        <v>263</v>
      </c>
      <c r="C6" s="610"/>
      <c r="D6" s="611"/>
      <c r="E6" s="611"/>
      <c r="F6" s="611" t="s">
        <v>617</v>
      </c>
      <c r="G6" s="611"/>
      <c r="H6" s="611"/>
      <c r="I6" s="611" t="s">
        <v>617</v>
      </c>
      <c r="K6" s="611" t="s">
        <v>617</v>
      </c>
      <c r="L6" s="611"/>
      <c r="M6" s="611"/>
      <c r="N6" s="611"/>
      <c r="O6" s="611"/>
      <c r="P6" s="612"/>
      <c r="Q6" s="612"/>
      <c r="R6" s="612"/>
      <c r="S6" s="612"/>
      <c r="T6" s="612"/>
      <c r="U6" s="611"/>
    </row>
    <row r="7" spans="1:21" ht="25.5">
      <c r="A7" s="609">
        <v>17</v>
      </c>
      <c r="B7" s="613" t="s">
        <v>140</v>
      </c>
      <c r="C7" s="610" t="s">
        <v>617</v>
      </c>
      <c r="D7" s="611"/>
      <c r="E7" s="611"/>
      <c r="F7" s="611"/>
      <c r="G7" s="611"/>
      <c r="H7" s="611"/>
      <c r="I7" s="611"/>
      <c r="J7" s="611"/>
      <c r="K7" s="611"/>
      <c r="L7" s="611"/>
      <c r="M7" s="611"/>
      <c r="N7" s="611"/>
      <c r="O7" s="611"/>
      <c r="P7" s="612"/>
      <c r="Q7" s="612"/>
      <c r="R7" s="612"/>
      <c r="S7" s="612"/>
      <c r="T7" s="612"/>
      <c r="U7" s="611"/>
    </row>
    <row r="8" spans="1:21" ht="40.5">
      <c r="A8" s="609">
        <v>18</v>
      </c>
      <c r="B8" s="613" t="s">
        <v>919</v>
      </c>
      <c r="C8" s="610"/>
      <c r="D8" s="611"/>
      <c r="E8" s="611"/>
      <c r="F8" s="611" t="s">
        <v>617</v>
      </c>
      <c r="G8" s="611"/>
      <c r="H8" s="611"/>
      <c r="I8" s="611"/>
      <c r="J8" s="611"/>
      <c r="K8" s="611"/>
      <c r="L8" s="611"/>
      <c r="M8" s="611"/>
      <c r="N8" s="611"/>
      <c r="O8" s="611"/>
      <c r="P8" s="612"/>
      <c r="Q8" s="612"/>
      <c r="R8" s="612"/>
      <c r="S8" s="612"/>
      <c r="T8" s="612"/>
      <c r="U8" s="611"/>
    </row>
    <row r="9" spans="1:21" ht="25.5">
      <c r="A9" s="609" t="s">
        <v>618</v>
      </c>
      <c r="B9" s="613" t="s">
        <v>166</v>
      </c>
      <c r="C9" s="610"/>
      <c r="D9" s="611"/>
      <c r="E9" s="611"/>
      <c r="F9" s="611" t="s">
        <v>617</v>
      </c>
      <c r="G9" s="611"/>
      <c r="H9" s="611"/>
      <c r="I9" s="611"/>
      <c r="J9" s="611"/>
      <c r="K9" s="611" t="s">
        <v>617</v>
      </c>
      <c r="L9" s="611"/>
      <c r="M9" s="611"/>
      <c r="N9" s="611"/>
      <c r="O9" s="611"/>
      <c r="P9" s="612"/>
      <c r="Q9" s="611" t="s">
        <v>617</v>
      </c>
      <c r="R9" s="611" t="s">
        <v>617</v>
      </c>
      <c r="S9" s="611" t="s">
        <v>617</v>
      </c>
      <c r="T9" s="611" t="s">
        <v>617</v>
      </c>
      <c r="U9" s="611"/>
    </row>
    <row r="10" spans="1:21" ht="40.5">
      <c r="A10" s="609" t="s">
        <v>619</v>
      </c>
      <c r="B10" s="613" t="s">
        <v>620</v>
      </c>
      <c r="C10" s="610"/>
      <c r="D10" s="611"/>
      <c r="E10" s="611"/>
      <c r="F10" s="611" t="s">
        <v>617</v>
      </c>
      <c r="G10" s="611"/>
      <c r="H10" s="611"/>
      <c r="I10" s="611" t="s">
        <v>617</v>
      </c>
      <c r="J10" s="611"/>
      <c r="K10" s="611" t="s">
        <v>617</v>
      </c>
      <c r="L10" s="611"/>
      <c r="M10" s="611"/>
      <c r="N10" s="611"/>
      <c r="O10" s="611"/>
      <c r="P10" s="612"/>
      <c r="Q10" s="611"/>
      <c r="R10" s="611"/>
      <c r="S10" s="611"/>
      <c r="T10" s="611"/>
      <c r="U10" s="611"/>
    </row>
    <row r="11" spans="1:21" ht="25.5">
      <c r="A11" s="609">
        <v>20</v>
      </c>
      <c r="B11" s="613" t="s">
        <v>246</v>
      </c>
      <c r="C11" s="610"/>
      <c r="D11" s="611"/>
      <c r="E11" s="611"/>
      <c r="F11" s="611" t="s">
        <v>617</v>
      </c>
      <c r="G11" s="611"/>
      <c r="H11" s="611"/>
      <c r="I11" s="611"/>
      <c r="J11" s="611"/>
      <c r="K11" s="611" t="s">
        <v>617</v>
      </c>
      <c r="L11" s="611"/>
      <c r="M11" s="611"/>
      <c r="N11" s="611"/>
      <c r="O11" s="611"/>
      <c r="P11" s="612"/>
      <c r="Q11" s="611"/>
      <c r="R11" s="611"/>
      <c r="S11" s="611"/>
      <c r="T11" s="611"/>
      <c r="U11" s="611"/>
    </row>
    <row r="12" spans="1:21" ht="25.5">
      <c r="A12" s="609" t="s">
        <v>625</v>
      </c>
      <c r="B12" s="613" t="s">
        <v>621</v>
      </c>
      <c r="C12" s="610"/>
      <c r="D12" s="611"/>
      <c r="F12" s="611" t="s">
        <v>617</v>
      </c>
      <c r="G12" s="611" t="s">
        <v>617</v>
      </c>
      <c r="H12" s="611"/>
      <c r="I12" s="611"/>
      <c r="J12" s="611"/>
      <c r="K12" s="611" t="s">
        <v>617</v>
      </c>
      <c r="L12" s="611"/>
      <c r="M12" s="611"/>
      <c r="N12" s="611"/>
      <c r="O12" s="611"/>
      <c r="P12" s="612"/>
      <c r="Q12" s="611"/>
      <c r="R12" s="611"/>
      <c r="S12" s="611"/>
      <c r="T12" s="611"/>
      <c r="U12" s="611"/>
    </row>
    <row r="13" spans="1:21" ht="25.5">
      <c r="A13" s="710" t="s">
        <v>627</v>
      </c>
      <c r="B13" s="613" t="s">
        <v>323</v>
      </c>
      <c r="C13" s="610"/>
      <c r="D13" s="611"/>
      <c r="E13" s="611"/>
      <c r="F13" s="611"/>
      <c r="G13" s="611"/>
      <c r="H13" s="611"/>
      <c r="I13" s="611"/>
      <c r="J13" s="611"/>
      <c r="K13" s="611"/>
      <c r="L13" s="611" t="s">
        <v>617</v>
      </c>
      <c r="M13" s="611"/>
      <c r="N13" s="611"/>
      <c r="O13" s="611"/>
      <c r="P13" s="612"/>
      <c r="Q13" s="612"/>
      <c r="R13" s="612"/>
      <c r="S13" s="612"/>
      <c r="T13" s="612"/>
      <c r="U13" s="611"/>
    </row>
    <row r="14" spans="1:21" ht="25.5">
      <c r="A14" s="710" t="s">
        <v>629</v>
      </c>
      <c r="B14" s="613" t="s">
        <v>337</v>
      </c>
      <c r="C14" s="610"/>
      <c r="D14" s="611"/>
      <c r="E14" s="611"/>
      <c r="F14" s="611"/>
      <c r="G14" s="611"/>
      <c r="H14" s="611"/>
      <c r="I14" s="611"/>
      <c r="J14" s="611"/>
      <c r="K14" s="611"/>
      <c r="L14" s="611" t="s">
        <v>617</v>
      </c>
      <c r="M14" s="611"/>
      <c r="N14" s="611"/>
      <c r="O14" s="611"/>
      <c r="P14" s="612"/>
      <c r="Q14" s="612"/>
      <c r="R14" s="612"/>
      <c r="S14" s="612"/>
      <c r="T14" s="612"/>
      <c r="U14" s="611"/>
    </row>
    <row r="15" spans="1:21" ht="25.5">
      <c r="A15" s="710" t="s">
        <v>630</v>
      </c>
      <c r="B15" s="613" t="s">
        <v>343</v>
      </c>
      <c r="C15" s="610"/>
      <c r="D15" s="611"/>
      <c r="E15" s="611"/>
      <c r="F15" s="611"/>
      <c r="G15" s="611"/>
      <c r="H15" s="611"/>
      <c r="I15" s="611"/>
      <c r="J15" s="611"/>
      <c r="K15" s="611"/>
      <c r="L15" s="611" t="s">
        <v>617</v>
      </c>
      <c r="M15" s="611"/>
      <c r="N15" s="611"/>
      <c r="O15" s="611"/>
      <c r="P15" s="612"/>
      <c r="Q15" s="612"/>
      <c r="R15" s="612"/>
      <c r="S15" s="612"/>
      <c r="T15" s="612"/>
      <c r="U15" s="611"/>
    </row>
    <row r="16" spans="1:21" ht="25.5">
      <c r="A16" s="609" t="s">
        <v>649</v>
      </c>
      <c r="B16" s="613" t="s">
        <v>622</v>
      </c>
      <c r="C16" s="610"/>
      <c r="D16" s="611"/>
      <c r="E16" s="611"/>
      <c r="F16" s="611"/>
      <c r="G16" s="611" t="s">
        <v>617</v>
      </c>
      <c r="H16" s="611"/>
      <c r="I16" s="611"/>
      <c r="J16" s="611"/>
      <c r="K16" s="611"/>
      <c r="L16" s="611"/>
      <c r="M16" s="611"/>
      <c r="N16" s="611"/>
      <c r="O16" s="611"/>
      <c r="P16" s="612"/>
      <c r="Q16" s="612"/>
      <c r="R16" s="612"/>
      <c r="S16" s="612"/>
      <c r="T16" s="612"/>
      <c r="U16" s="611"/>
    </row>
    <row r="17" spans="1:22" ht="25.5">
      <c r="A17" s="609" t="s">
        <v>648</v>
      </c>
      <c r="B17" s="613" t="s">
        <v>623</v>
      </c>
      <c r="C17" s="610"/>
      <c r="D17" s="611"/>
      <c r="E17" s="611"/>
      <c r="F17" s="611"/>
      <c r="G17" s="611"/>
      <c r="H17" s="611"/>
      <c r="I17" s="611"/>
      <c r="J17" s="611"/>
      <c r="K17" s="611"/>
      <c r="L17" s="611"/>
      <c r="M17" s="611"/>
      <c r="N17" s="611"/>
      <c r="O17" s="611" t="s">
        <v>617</v>
      </c>
      <c r="P17" s="612"/>
      <c r="Q17" s="612"/>
      <c r="R17" s="612"/>
      <c r="S17" s="612"/>
      <c r="T17" s="612"/>
      <c r="U17" s="611"/>
    </row>
    <row r="18" spans="1:22" ht="25.5">
      <c r="A18" s="609" t="s">
        <v>624</v>
      </c>
      <c r="B18" s="613" t="s">
        <v>402</v>
      </c>
      <c r="C18" s="610"/>
      <c r="D18" s="611"/>
      <c r="E18" s="611"/>
      <c r="F18" s="611"/>
      <c r="G18" s="611"/>
      <c r="H18" s="611"/>
      <c r="I18" s="611" t="s">
        <v>617</v>
      </c>
      <c r="J18" s="611"/>
      <c r="K18" s="611"/>
      <c r="L18" s="611"/>
      <c r="M18" s="611"/>
      <c r="N18" s="611"/>
      <c r="O18" s="611"/>
      <c r="P18" s="612"/>
      <c r="Q18" s="612"/>
      <c r="R18" s="612"/>
      <c r="S18" s="612"/>
      <c r="T18" s="612"/>
      <c r="U18" s="611"/>
    </row>
    <row r="19" spans="1:22" ht="25.5">
      <c r="A19" s="609" t="s">
        <v>650</v>
      </c>
      <c r="B19" s="613" t="s">
        <v>429</v>
      </c>
      <c r="C19" s="610"/>
      <c r="D19" s="611" t="s">
        <v>617</v>
      </c>
      <c r="E19" s="611"/>
      <c r="F19" s="611"/>
      <c r="G19" s="611"/>
      <c r="H19" s="611"/>
      <c r="I19" s="611"/>
      <c r="J19" s="611"/>
      <c r="K19" s="611"/>
      <c r="L19" s="611"/>
      <c r="M19" s="611"/>
      <c r="N19" s="611"/>
      <c r="O19" s="611"/>
      <c r="P19" s="612"/>
      <c r="Q19" s="612"/>
      <c r="R19" s="612"/>
      <c r="S19" s="612"/>
      <c r="T19" s="612"/>
      <c r="U19" s="611"/>
    </row>
    <row r="20" spans="1:22" ht="25.5">
      <c r="A20" s="609" t="s">
        <v>651</v>
      </c>
      <c r="B20" s="613" t="s">
        <v>434</v>
      </c>
      <c r="C20" s="610"/>
      <c r="D20" s="611"/>
      <c r="E20" s="611"/>
      <c r="F20" s="611"/>
      <c r="G20" s="611" t="s">
        <v>617</v>
      </c>
      <c r="H20" s="611"/>
      <c r="I20" s="611" t="s">
        <v>617</v>
      </c>
      <c r="J20" s="611"/>
      <c r="K20" s="611"/>
      <c r="L20" s="611" t="s">
        <v>617</v>
      </c>
      <c r="M20" s="611"/>
      <c r="N20" s="611"/>
      <c r="O20" s="611"/>
      <c r="P20" s="611" t="s">
        <v>617</v>
      </c>
      <c r="Q20" s="612"/>
      <c r="R20" s="612"/>
      <c r="S20" s="612"/>
      <c r="T20" s="612"/>
      <c r="U20" s="611"/>
    </row>
    <row r="21" spans="1:22" ht="40.5">
      <c r="A21" s="618">
        <v>23</v>
      </c>
      <c r="B21" s="613" t="s">
        <v>466</v>
      </c>
      <c r="C21" s="610"/>
      <c r="D21" s="611"/>
      <c r="E21" s="611"/>
      <c r="F21" s="611"/>
      <c r="G21" s="611"/>
      <c r="H21" s="611"/>
      <c r="I21" s="611"/>
      <c r="J21" s="611"/>
      <c r="K21" s="611"/>
      <c r="L21" s="611"/>
      <c r="M21" s="611"/>
      <c r="N21" s="611"/>
      <c r="O21" s="611"/>
      <c r="P21" s="612"/>
      <c r="Q21" s="612"/>
      <c r="R21" s="612"/>
      <c r="S21" s="612"/>
      <c r="T21" s="612"/>
      <c r="U21" s="611" t="s">
        <v>617</v>
      </c>
    </row>
    <row r="22" spans="1:22" ht="25.5">
      <c r="A22" s="627" t="s">
        <v>652</v>
      </c>
      <c r="B22" s="614" t="s">
        <v>626</v>
      </c>
      <c r="C22" s="610"/>
      <c r="D22" s="611"/>
      <c r="E22" s="611"/>
      <c r="F22" s="611"/>
      <c r="G22" s="611"/>
      <c r="H22" s="611"/>
      <c r="I22" s="611"/>
      <c r="J22" s="611"/>
      <c r="K22" s="611"/>
      <c r="L22" s="611"/>
      <c r="M22" s="611"/>
      <c r="N22" s="611"/>
      <c r="O22" s="611"/>
      <c r="P22" s="612"/>
      <c r="Q22" s="612"/>
      <c r="R22" s="612"/>
      <c r="S22" s="612"/>
      <c r="T22" s="612"/>
      <c r="U22" s="611" t="s">
        <v>617</v>
      </c>
    </row>
    <row r="23" spans="1:22" ht="25.5">
      <c r="A23" s="627" t="s">
        <v>653</v>
      </c>
      <c r="B23" s="614" t="s">
        <v>628</v>
      </c>
      <c r="C23" s="610"/>
      <c r="D23" s="611"/>
      <c r="E23" s="611"/>
      <c r="F23" s="611"/>
      <c r="G23" s="611"/>
      <c r="H23" s="611"/>
      <c r="I23" s="611"/>
      <c r="J23" s="611"/>
      <c r="K23" s="611"/>
      <c r="L23" s="611"/>
      <c r="M23" s="611"/>
      <c r="N23" s="611"/>
      <c r="O23" s="611"/>
      <c r="P23" s="612"/>
      <c r="Q23" s="612"/>
      <c r="R23" s="612"/>
      <c r="S23" s="612"/>
      <c r="T23" s="612"/>
      <c r="U23" s="611" t="s">
        <v>617</v>
      </c>
    </row>
    <row r="24" spans="1:22" ht="25.5">
      <c r="A24" s="627" t="s">
        <v>654</v>
      </c>
      <c r="B24" s="614" t="s">
        <v>631</v>
      </c>
      <c r="C24" s="610"/>
      <c r="D24" s="611"/>
      <c r="E24" s="611"/>
      <c r="F24" s="611"/>
      <c r="G24" s="611"/>
      <c r="H24" s="611"/>
      <c r="I24" s="611"/>
      <c r="J24" s="611"/>
      <c r="K24" s="611"/>
      <c r="L24" s="611"/>
      <c r="M24" s="611"/>
      <c r="N24" s="611"/>
      <c r="O24" s="611"/>
      <c r="P24" s="612"/>
      <c r="Q24" s="612"/>
      <c r="R24" s="612"/>
      <c r="S24" s="612"/>
      <c r="T24" s="612"/>
      <c r="U24" s="611" t="s">
        <v>617</v>
      </c>
    </row>
    <row r="25" spans="1:22" ht="26.25" thickBot="1">
      <c r="A25" s="639" t="s">
        <v>632</v>
      </c>
      <c r="B25" s="615" t="s">
        <v>633</v>
      </c>
      <c r="C25" s="610"/>
      <c r="D25" s="611"/>
      <c r="E25" s="611"/>
      <c r="F25" s="611" t="s">
        <v>617</v>
      </c>
      <c r="G25" s="611"/>
      <c r="H25" s="611"/>
      <c r="I25" s="611"/>
      <c r="J25" s="611"/>
      <c r="K25" s="611"/>
      <c r="L25" s="611"/>
      <c r="M25" s="611"/>
      <c r="N25" s="611"/>
      <c r="O25" s="611"/>
      <c r="P25" s="612"/>
      <c r="Q25" s="612"/>
      <c r="R25" s="612"/>
      <c r="S25" s="612"/>
      <c r="T25" s="612"/>
      <c r="U25" s="611"/>
    </row>
    <row r="26" spans="1:22" ht="27" thickTop="1" thickBot="1">
      <c r="A26" s="639" t="s">
        <v>634</v>
      </c>
      <c r="B26" s="615" t="s">
        <v>635</v>
      </c>
      <c r="C26" s="610"/>
      <c r="D26" s="611"/>
      <c r="E26" s="611"/>
      <c r="F26" s="611"/>
      <c r="G26" s="611"/>
      <c r="H26" s="611"/>
      <c r="I26" s="611" t="s">
        <v>617</v>
      </c>
      <c r="J26" s="611"/>
      <c r="K26" s="611"/>
      <c r="L26" s="611"/>
      <c r="M26" s="611"/>
      <c r="N26" s="611"/>
      <c r="O26" s="611"/>
      <c r="P26" s="612"/>
      <c r="Q26" s="612"/>
      <c r="R26" s="612"/>
      <c r="S26" s="612"/>
      <c r="T26" s="612"/>
      <c r="U26" s="611"/>
    </row>
    <row r="27" spans="1:22" ht="27" thickTop="1" thickBot="1">
      <c r="A27" s="639" t="s">
        <v>636</v>
      </c>
      <c r="B27" s="615" t="s">
        <v>637</v>
      </c>
      <c r="C27" s="610"/>
      <c r="D27" s="611"/>
      <c r="E27" s="611"/>
      <c r="F27" s="611" t="s">
        <v>617</v>
      </c>
      <c r="G27" s="611"/>
      <c r="H27" s="611"/>
      <c r="I27" s="611"/>
      <c r="J27" s="611"/>
      <c r="K27" s="611" t="s">
        <v>617</v>
      </c>
      <c r="L27" s="611"/>
      <c r="M27" s="611"/>
      <c r="N27" s="611"/>
      <c r="O27" s="611"/>
      <c r="P27" s="612"/>
      <c r="Q27" s="612"/>
      <c r="R27" s="611" t="s">
        <v>617</v>
      </c>
      <c r="S27" s="611" t="s">
        <v>617</v>
      </c>
      <c r="T27" s="611" t="s">
        <v>617</v>
      </c>
      <c r="U27" s="611"/>
    </row>
    <row r="28" spans="1:22" ht="27" thickTop="1" thickBot="1">
      <c r="A28" s="639" t="s">
        <v>638</v>
      </c>
      <c r="B28" s="615" t="s">
        <v>639</v>
      </c>
      <c r="C28" s="610" t="s">
        <v>617</v>
      </c>
      <c r="D28" s="611" t="s">
        <v>617</v>
      </c>
      <c r="E28" s="611" t="s">
        <v>617</v>
      </c>
      <c r="F28" s="611" t="s">
        <v>617</v>
      </c>
      <c r="G28" s="611" t="s">
        <v>617</v>
      </c>
      <c r="H28" s="611" t="s">
        <v>617</v>
      </c>
      <c r="I28" s="611" t="s">
        <v>617</v>
      </c>
      <c r="J28" s="611" t="s">
        <v>617</v>
      </c>
      <c r="K28" s="611" t="s">
        <v>617</v>
      </c>
      <c r="L28" s="611" t="s">
        <v>617</v>
      </c>
      <c r="M28" s="611" t="s">
        <v>617</v>
      </c>
      <c r="N28" s="611" t="s">
        <v>617</v>
      </c>
      <c r="O28" s="611"/>
      <c r="P28" s="611" t="s">
        <v>617</v>
      </c>
      <c r="Q28" s="612"/>
      <c r="R28" s="611"/>
      <c r="S28" s="611"/>
      <c r="T28" s="611"/>
      <c r="U28" s="611"/>
    </row>
    <row r="29" spans="1:22" ht="27" thickTop="1" thickBot="1">
      <c r="A29" s="639" t="s">
        <v>640</v>
      </c>
      <c r="B29" s="615" t="s">
        <v>641</v>
      </c>
      <c r="C29" s="610"/>
      <c r="D29" s="611"/>
      <c r="E29" s="611"/>
      <c r="F29" s="611" t="s">
        <v>617</v>
      </c>
      <c r="G29" s="611"/>
      <c r="H29" s="611"/>
      <c r="I29" s="611"/>
      <c r="J29" s="611"/>
      <c r="K29" s="611"/>
      <c r="L29" s="611"/>
      <c r="M29" s="611"/>
      <c r="N29" s="611"/>
      <c r="O29" s="611"/>
      <c r="P29" s="612"/>
      <c r="Q29" s="612"/>
      <c r="R29" s="612"/>
      <c r="S29" s="612"/>
      <c r="T29" s="612"/>
      <c r="U29" s="611"/>
    </row>
    <row r="30" spans="1:22" ht="27" thickTop="1" thickBot="1">
      <c r="A30" s="639" t="s">
        <v>642</v>
      </c>
      <c r="B30" s="615" t="s">
        <v>643</v>
      </c>
      <c r="C30" s="610" t="s">
        <v>617</v>
      </c>
      <c r="D30" s="611"/>
      <c r="E30" s="611"/>
      <c r="F30" s="611"/>
      <c r="G30" s="611"/>
      <c r="H30" s="611"/>
      <c r="I30" s="611"/>
      <c r="J30" s="611"/>
      <c r="K30" s="611"/>
      <c r="L30" s="611"/>
      <c r="M30" s="611"/>
      <c r="N30" s="611"/>
      <c r="O30" s="611"/>
      <c r="P30" s="612"/>
      <c r="Q30" s="612"/>
      <c r="R30" s="612"/>
      <c r="S30" s="612"/>
      <c r="T30" s="612"/>
      <c r="U30" s="611"/>
    </row>
    <row r="31" spans="1:22" ht="27" thickTop="1" thickBot="1">
      <c r="A31" s="708" t="s">
        <v>767</v>
      </c>
      <c r="B31" s="709" t="s">
        <v>644</v>
      </c>
      <c r="C31" s="616"/>
      <c r="D31" s="611" t="s">
        <v>617</v>
      </c>
      <c r="E31" s="617"/>
      <c r="F31" s="617"/>
      <c r="G31" s="611" t="s">
        <v>617</v>
      </c>
      <c r="H31" s="611" t="s">
        <v>617</v>
      </c>
      <c r="I31" s="611" t="s">
        <v>617</v>
      </c>
      <c r="J31" s="617"/>
      <c r="K31" s="611" t="s">
        <v>617</v>
      </c>
      <c r="L31" s="611" t="s">
        <v>617</v>
      </c>
      <c r="M31" s="617"/>
      <c r="N31" s="617"/>
      <c r="O31" s="617"/>
      <c r="P31" s="617"/>
      <c r="Q31" s="617"/>
      <c r="R31" s="617"/>
      <c r="S31" s="617"/>
      <c r="T31" s="617"/>
      <c r="U31" s="617"/>
      <c r="V31" s="752"/>
    </row>
    <row r="32" spans="1:22" ht="40.5" customHeight="1" thickTop="1">
      <c r="A32" s="745" t="s">
        <v>885</v>
      </c>
      <c r="B32" s="746" t="s">
        <v>918</v>
      </c>
      <c r="C32" s="747"/>
      <c r="D32" s="748"/>
      <c r="E32" s="748"/>
      <c r="F32" s="611" t="s">
        <v>617</v>
      </c>
      <c r="G32" s="748"/>
      <c r="H32" s="748"/>
      <c r="I32" s="748"/>
      <c r="J32" s="748"/>
      <c r="K32" s="611"/>
      <c r="L32" s="748"/>
      <c r="M32" s="748"/>
      <c r="N32" s="748"/>
      <c r="O32" s="748"/>
      <c r="P32" s="748"/>
      <c r="Q32" s="744" t="s">
        <v>617</v>
      </c>
      <c r="R32" s="744" t="s">
        <v>617</v>
      </c>
      <c r="S32" s="744" t="s">
        <v>617</v>
      </c>
      <c r="T32" s="744" t="s">
        <v>617</v>
      </c>
      <c r="U32" s="744"/>
      <c r="V32" s="753"/>
    </row>
    <row r="33" spans="1:22" ht="43.5" customHeight="1">
      <c r="A33" s="745" t="s">
        <v>886</v>
      </c>
      <c r="B33" s="749" t="s">
        <v>887</v>
      </c>
      <c r="C33" s="747"/>
      <c r="D33" s="748"/>
      <c r="E33" s="748"/>
      <c r="F33" s="611" t="s">
        <v>617</v>
      </c>
      <c r="G33" s="748"/>
      <c r="H33" s="748"/>
      <c r="I33" s="748"/>
      <c r="J33" s="748"/>
      <c r="K33" s="611"/>
      <c r="L33" s="748"/>
      <c r="M33" s="748"/>
      <c r="N33" s="748"/>
      <c r="O33" s="748"/>
      <c r="P33" s="748"/>
      <c r="Q33" s="611" t="s">
        <v>617</v>
      </c>
      <c r="R33" s="611" t="s">
        <v>617</v>
      </c>
      <c r="S33" s="611" t="s">
        <v>617</v>
      </c>
      <c r="T33" s="611" t="s">
        <v>617</v>
      </c>
      <c r="U33" s="744"/>
      <c r="V33" s="753"/>
    </row>
    <row r="34" spans="1:22" ht="36" customHeight="1">
      <c r="A34" s="745" t="s">
        <v>888</v>
      </c>
      <c r="B34" s="749" t="s">
        <v>889</v>
      </c>
      <c r="C34" s="747"/>
      <c r="D34" s="748"/>
      <c r="E34" s="748"/>
      <c r="F34" s="611" t="s">
        <v>617</v>
      </c>
      <c r="G34" s="748"/>
      <c r="H34" s="748"/>
      <c r="I34" s="748"/>
      <c r="J34" s="748"/>
      <c r="K34" s="611"/>
      <c r="L34" s="748"/>
      <c r="M34" s="748"/>
      <c r="N34" s="748"/>
      <c r="O34" s="748"/>
      <c r="P34" s="748"/>
      <c r="Q34" s="611" t="s">
        <v>617</v>
      </c>
      <c r="R34" s="611" t="s">
        <v>617</v>
      </c>
      <c r="S34" s="611" t="s">
        <v>617</v>
      </c>
      <c r="T34" s="611" t="s">
        <v>617</v>
      </c>
      <c r="U34" s="744"/>
      <c r="V34" s="753"/>
    </row>
    <row r="35" spans="1:22">
      <c r="A35" s="530"/>
      <c r="B35" s="530"/>
      <c r="C35" s="750"/>
      <c r="D35" s="535"/>
      <c r="E35" s="535"/>
      <c r="F35" s="535"/>
      <c r="G35" s="535"/>
      <c r="H35" s="535"/>
      <c r="I35" s="535"/>
      <c r="J35" s="535"/>
      <c r="K35" s="535"/>
      <c r="L35" s="535"/>
      <c r="M35" s="535"/>
      <c r="N35" s="535"/>
      <c r="O35" s="535"/>
      <c r="P35" s="535"/>
      <c r="Q35" s="535"/>
      <c r="R35" s="535"/>
      <c r="S35" s="743"/>
      <c r="T35" s="743"/>
      <c r="U35" s="743"/>
      <c r="V35" s="743"/>
    </row>
    <row r="36" spans="1:22" ht="20.25">
      <c r="A36" s="530"/>
      <c r="B36" s="751"/>
      <c r="C36" s="750"/>
      <c r="D36" s="535"/>
      <c r="E36" s="535"/>
      <c r="F36" s="535"/>
      <c r="G36" s="535"/>
      <c r="H36" s="535"/>
      <c r="I36" s="535"/>
      <c r="J36" s="535"/>
      <c r="K36" s="535"/>
      <c r="L36" s="535"/>
      <c r="M36" s="535"/>
      <c r="N36" s="535"/>
      <c r="O36" s="535"/>
      <c r="P36" s="535"/>
      <c r="Q36" s="535"/>
      <c r="R36" s="535"/>
      <c r="S36" s="743"/>
      <c r="T36" s="743"/>
      <c r="U36" s="743"/>
      <c r="V36" s="743"/>
    </row>
  </sheetData>
  <mergeCells count="1">
    <mergeCell ref="A2:B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F42F3-47B2-4FA8-B516-9FAC5DE68C0F}">
  <dimension ref="A1:L30"/>
  <sheetViews>
    <sheetView workbookViewId="0">
      <selection activeCell="O15" sqref="O15"/>
    </sheetView>
  </sheetViews>
  <sheetFormatPr defaultRowHeight="15"/>
  <cols>
    <col min="2" max="2" width="26.5703125" customWidth="1"/>
    <col min="3" max="3" width="15.5703125" customWidth="1"/>
    <col min="4" max="4" width="16.7109375" customWidth="1"/>
    <col min="6" max="6" width="13" customWidth="1"/>
    <col min="10" max="10" width="18.140625" customWidth="1"/>
    <col min="11" max="11" width="18.42578125" customWidth="1"/>
    <col min="12" max="12" width="17.42578125" customWidth="1"/>
  </cols>
  <sheetData>
    <row r="1" spans="1:12" ht="20.25">
      <c r="A1" s="842" t="s">
        <v>811</v>
      </c>
      <c r="B1" s="842"/>
      <c r="C1" s="842"/>
      <c r="D1" s="842"/>
      <c r="E1" s="842"/>
      <c r="F1" s="842"/>
      <c r="G1" s="842"/>
      <c r="H1" s="842"/>
      <c r="I1" s="842"/>
      <c r="J1" s="842"/>
      <c r="K1" s="842"/>
      <c r="L1" s="842"/>
    </row>
    <row r="2" spans="1:12" ht="15.75" thickBot="1">
      <c r="A2" s="722"/>
      <c r="B2" s="722"/>
      <c r="C2" s="722"/>
      <c r="D2" s="722"/>
      <c r="E2" s="722"/>
      <c r="F2" s="722"/>
      <c r="G2" s="722"/>
      <c r="H2" s="722"/>
      <c r="I2" s="722"/>
      <c r="J2" s="722"/>
      <c r="K2" s="722"/>
      <c r="L2" s="722"/>
    </row>
    <row r="3" spans="1:12" ht="15.75" thickBot="1">
      <c r="A3" s="723"/>
      <c r="B3" s="724"/>
      <c r="C3" s="843" t="s">
        <v>812</v>
      </c>
      <c r="D3" s="844"/>
      <c r="E3" s="844"/>
      <c r="F3" s="845"/>
      <c r="G3" s="846" t="s">
        <v>813</v>
      </c>
      <c r="H3" s="847"/>
      <c r="I3" s="847"/>
      <c r="J3" s="847"/>
      <c r="K3" s="847"/>
      <c r="L3" s="848"/>
    </row>
    <row r="4" spans="1:12" ht="15.75" thickBot="1">
      <c r="A4" s="840" t="s">
        <v>167</v>
      </c>
      <c r="B4" s="840" t="s">
        <v>161</v>
      </c>
      <c r="C4" s="849" t="s">
        <v>814</v>
      </c>
      <c r="D4" s="848"/>
      <c r="E4" s="850" t="s">
        <v>815</v>
      </c>
      <c r="F4" s="840" t="s">
        <v>816</v>
      </c>
      <c r="G4" s="840" t="s">
        <v>817</v>
      </c>
      <c r="H4" s="840" t="s">
        <v>818</v>
      </c>
      <c r="I4" s="840" t="s">
        <v>815</v>
      </c>
      <c r="J4" s="840" t="s">
        <v>819</v>
      </c>
      <c r="K4" s="840" t="s">
        <v>282</v>
      </c>
      <c r="L4" s="840" t="s">
        <v>820</v>
      </c>
    </row>
    <row r="5" spans="1:12" ht="67.5" customHeight="1" thickBot="1">
      <c r="A5" s="841"/>
      <c r="B5" s="841"/>
      <c r="C5" s="725" t="s">
        <v>821</v>
      </c>
      <c r="D5" s="726" t="s">
        <v>822</v>
      </c>
      <c r="E5" s="851"/>
      <c r="F5" s="852"/>
      <c r="G5" s="841"/>
      <c r="H5" s="841"/>
      <c r="I5" s="841"/>
      <c r="J5" s="841"/>
      <c r="K5" s="841"/>
      <c r="L5" s="841"/>
    </row>
    <row r="6" spans="1:12" ht="15.75" thickBot="1">
      <c r="A6" s="727" t="s">
        <v>823</v>
      </c>
      <c r="B6" s="728" t="s">
        <v>187</v>
      </c>
      <c r="C6" s="729"/>
      <c r="D6" s="728"/>
      <c r="E6" s="728"/>
      <c r="F6" s="728"/>
      <c r="G6" s="728"/>
      <c r="H6" s="728"/>
      <c r="I6" s="728"/>
      <c r="J6" s="728"/>
      <c r="K6" s="730"/>
      <c r="L6" s="731"/>
    </row>
    <row r="7" spans="1:12" ht="15.75" thickBot="1">
      <c r="A7" s="727" t="s">
        <v>824</v>
      </c>
      <c r="B7" s="728" t="s">
        <v>187</v>
      </c>
      <c r="C7" s="728"/>
      <c r="D7" s="728"/>
      <c r="E7" s="728"/>
      <c r="F7" s="728"/>
      <c r="G7" s="728"/>
      <c r="H7" s="728"/>
      <c r="I7" s="728"/>
      <c r="J7" s="728"/>
      <c r="K7" s="730"/>
      <c r="L7" s="727"/>
    </row>
    <row r="8" spans="1:12" ht="15.75" thickBot="1">
      <c r="A8" s="727" t="s">
        <v>825</v>
      </c>
      <c r="B8" s="728" t="s">
        <v>187</v>
      </c>
      <c r="C8" s="728"/>
      <c r="D8" s="728"/>
      <c r="E8" s="728"/>
      <c r="F8" s="728"/>
      <c r="G8" s="728"/>
      <c r="H8" s="728"/>
      <c r="I8" s="728"/>
      <c r="J8" s="728"/>
      <c r="K8" s="730"/>
      <c r="L8" s="727"/>
    </row>
    <row r="9" spans="1:12" ht="15.75" thickBot="1">
      <c r="A9" s="727" t="s">
        <v>826</v>
      </c>
      <c r="B9" s="728" t="s">
        <v>189</v>
      </c>
      <c r="C9" s="728"/>
      <c r="D9" s="728"/>
      <c r="E9" s="728"/>
      <c r="F9" s="728"/>
      <c r="G9" s="728"/>
      <c r="H9" s="728"/>
      <c r="I9" s="728"/>
      <c r="J9" s="728"/>
      <c r="K9" s="730"/>
      <c r="L9" s="727"/>
    </row>
    <row r="10" spans="1:12" ht="15.75" thickBot="1">
      <c r="A10" s="727" t="s">
        <v>827</v>
      </c>
      <c r="B10" s="728" t="s">
        <v>773</v>
      </c>
      <c r="C10" s="728"/>
      <c r="D10" s="728"/>
      <c r="E10" s="728"/>
      <c r="F10" s="728"/>
      <c r="G10" s="728"/>
      <c r="H10" s="728"/>
      <c r="I10" s="728"/>
      <c r="J10" s="728"/>
      <c r="K10" s="730"/>
      <c r="L10" s="727"/>
    </row>
    <row r="11" spans="1:12" ht="15.75" thickBot="1">
      <c r="A11" s="727" t="s">
        <v>828</v>
      </c>
      <c r="B11" s="728" t="s">
        <v>775</v>
      </c>
      <c r="C11" s="728"/>
      <c r="D11" s="728"/>
      <c r="E11" s="728"/>
      <c r="F11" s="728"/>
      <c r="G11" s="728"/>
      <c r="H11" s="728"/>
      <c r="I11" s="728"/>
      <c r="J11" s="728"/>
      <c r="K11" s="730"/>
      <c r="L11" s="727"/>
    </row>
    <row r="12" spans="1:12" ht="15.75" thickBot="1">
      <c r="A12" s="727" t="s">
        <v>829</v>
      </c>
      <c r="B12" s="728" t="s">
        <v>777</v>
      </c>
      <c r="C12" s="728"/>
      <c r="D12" s="728"/>
      <c r="E12" s="728"/>
      <c r="F12" s="728"/>
      <c r="G12" s="728"/>
      <c r="H12" s="728"/>
      <c r="I12" s="728"/>
      <c r="J12" s="728"/>
      <c r="K12" s="730"/>
      <c r="L12" s="727"/>
    </row>
    <row r="13" spans="1:12" ht="15.75" thickBot="1">
      <c r="A13" s="727" t="s">
        <v>830</v>
      </c>
      <c r="B13" s="728" t="s">
        <v>779</v>
      </c>
      <c r="C13" s="728"/>
      <c r="D13" s="728"/>
      <c r="E13" s="728"/>
      <c r="F13" s="728"/>
      <c r="G13" s="728"/>
      <c r="H13" s="728"/>
      <c r="I13" s="728"/>
      <c r="J13" s="728"/>
      <c r="K13" s="730"/>
      <c r="L13" s="727"/>
    </row>
    <row r="14" spans="1:12" ht="15.75" thickBot="1">
      <c r="A14" s="727" t="s">
        <v>831</v>
      </c>
      <c r="B14" s="728" t="s">
        <v>781</v>
      </c>
      <c r="C14" s="728"/>
      <c r="D14" s="728"/>
      <c r="E14" s="728"/>
      <c r="F14" s="728"/>
      <c r="G14" s="728"/>
      <c r="H14" s="728"/>
      <c r="I14" s="728"/>
      <c r="J14" s="728"/>
      <c r="K14" s="730"/>
      <c r="L14" s="727"/>
    </row>
    <row r="15" spans="1:12" ht="15.75" thickBot="1">
      <c r="A15" s="727" t="s">
        <v>832</v>
      </c>
      <c r="B15" s="728" t="s">
        <v>201</v>
      </c>
      <c r="C15" s="728"/>
      <c r="D15" s="728"/>
      <c r="E15" s="728"/>
      <c r="F15" s="728"/>
      <c r="G15" s="728"/>
      <c r="H15" s="728"/>
      <c r="I15" s="728"/>
      <c r="J15" s="728"/>
      <c r="K15" s="730"/>
      <c r="L15" s="727"/>
    </row>
    <row r="16" spans="1:12" ht="15.75" thickBot="1">
      <c r="A16" s="727" t="s">
        <v>833</v>
      </c>
      <c r="B16" s="728" t="s">
        <v>203</v>
      </c>
      <c r="C16" s="728"/>
      <c r="D16" s="728"/>
      <c r="E16" s="728"/>
      <c r="F16" s="728"/>
      <c r="G16" s="728"/>
      <c r="H16" s="728"/>
      <c r="I16" s="728"/>
      <c r="J16" s="728"/>
      <c r="K16" s="730"/>
      <c r="L16" s="727"/>
    </row>
    <row r="17" spans="1:12" ht="15.75" thickBot="1">
      <c r="A17" s="727" t="s">
        <v>834</v>
      </c>
      <c r="B17" s="728" t="s">
        <v>785</v>
      </c>
      <c r="C17" s="728"/>
      <c r="D17" s="728"/>
      <c r="E17" s="728"/>
      <c r="F17" s="728"/>
      <c r="G17" s="728"/>
      <c r="H17" s="728"/>
      <c r="I17" s="728"/>
      <c r="J17" s="728"/>
      <c r="K17" s="730"/>
      <c r="L17" s="727"/>
    </row>
    <row r="18" spans="1:12" ht="15.75" thickBot="1">
      <c r="A18" s="727" t="s">
        <v>835</v>
      </c>
      <c r="B18" s="728" t="s">
        <v>207</v>
      </c>
      <c r="C18" s="728"/>
      <c r="D18" s="728"/>
      <c r="E18" s="728"/>
      <c r="F18" s="728"/>
      <c r="G18" s="728"/>
      <c r="H18" s="728"/>
      <c r="I18" s="728"/>
      <c r="J18" s="728"/>
      <c r="K18" s="730"/>
      <c r="L18" s="727"/>
    </row>
    <row r="19" spans="1:12" ht="15.75" thickBot="1">
      <c r="A19" s="727" t="s">
        <v>836</v>
      </c>
      <c r="B19" s="728" t="s">
        <v>788</v>
      </c>
      <c r="C19" s="728"/>
      <c r="D19" s="728"/>
      <c r="E19" s="728"/>
      <c r="F19" s="728"/>
      <c r="G19" s="728"/>
      <c r="H19" s="728"/>
      <c r="I19" s="728"/>
      <c r="J19" s="728"/>
      <c r="K19" s="730"/>
      <c r="L19" s="727"/>
    </row>
    <row r="20" spans="1:12" ht="15.75" thickBot="1">
      <c r="A20" s="727" t="s">
        <v>837</v>
      </c>
      <c r="B20" s="728" t="s">
        <v>790</v>
      </c>
      <c r="C20" s="728"/>
      <c r="D20" s="728"/>
      <c r="E20" s="728"/>
      <c r="F20" s="728"/>
      <c r="G20" s="728"/>
      <c r="H20" s="728"/>
      <c r="I20" s="728"/>
      <c r="J20" s="728"/>
      <c r="K20" s="730"/>
      <c r="L20" s="727"/>
    </row>
    <row r="21" spans="1:12" ht="15.75" thickBot="1">
      <c r="A21" s="727" t="s">
        <v>838</v>
      </c>
      <c r="B21" s="728" t="s">
        <v>792</v>
      </c>
      <c r="C21" s="728"/>
      <c r="D21" s="728"/>
      <c r="E21" s="728"/>
      <c r="F21" s="728"/>
      <c r="G21" s="728"/>
      <c r="H21" s="728"/>
      <c r="I21" s="728"/>
      <c r="J21" s="728"/>
      <c r="K21" s="730"/>
      <c r="L21" s="727"/>
    </row>
    <row r="22" spans="1:12" ht="15.75" thickBot="1">
      <c r="A22" s="727" t="s">
        <v>839</v>
      </c>
      <c r="B22" s="728" t="s">
        <v>215</v>
      </c>
      <c r="C22" s="728"/>
      <c r="D22" s="728"/>
      <c r="E22" s="728"/>
      <c r="F22" s="728"/>
      <c r="G22" s="728"/>
      <c r="H22" s="728"/>
      <c r="I22" s="728"/>
      <c r="J22" s="728"/>
      <c r="K22" s="730"/>
      <c r="L22" s="727"/>
    </row>
    <row r="23" spans="1:12" ht="15.75" thickBot="1">
      <c r="A23" s="727" t="s">
        <v>840</v>
      </c>
      <c r="B23" s="728" t="s">
        <v>795</v>
      </c>
      <c r="C23" s="728"/>
      <c r="D23" s="728"/>
      <c r="E23" s="728"/>
      <c r="F23" s="728"/>
      <c r="G23" s="728"/>
      <c r="H23" s="728"/>
      <c r="I23" s="728"/>
      <c r="J23" s="728"/>
      <c r="K23" s="728"/>
      <c r="L23" s="728"/>
    </row>
    <row r="24" spans="1:12" ht="15.75" thickBot="1">
      <c r="A24" s="727" t="s">
        <v>841</v>
      </c>
      <c r="B24" s="728" t="s">
        <v>797</v>
      </c>
      <c r="C24" s="728"/>
      <c r="D24" s="728"/>
      <c r="E24" s="728"/>
      <c r="F24" s="728"/>
      <c r="G24" s="728"/>
      <c r="H24" s="728"/>
      <c r="I24" s="728"/>
      <c r="J24" s="728"/>
      <c r="K24" s="730"/>
      <c r="L24" s="727"/>
    </row>
    <row r="25" spans="1:12" ht="15.75" thickBot="1">
      <c r="A25" s="727" t="s">
        <v>842</v>
      </c>
      <c r="B25" s="728" t="s">
        <v>799</v>
      </c>
      <c r="C25" s="728"/>
      <c r="D25" s="728"/>
      <c r="E25" s="728"/>
      <c r="F25" s="728"/>
      <c r="G25" s="728"/>
      <c r="H25" s="728"/>
      <c r="I25" s="728"/>
      <c r="J25" s="728"/>
      <c r="K25" s="730"/>
      <c r="L25" s="727"/>
    </row>
    <row r="26" spans="1:12" ht="15.75" thickBot="1">
      <c r="A26" s="727" t="s">
        <v>843</v>
      </c>
      <c r="B26" s="728" t="s">
        <v>801</v>
      </c>
      <c r="C26" s="728"/>
      <c r="D26" s="728"/>
      <c r="E26" s="728"/>
      <c r="F26" s="728"/>
      <c r="G26" s="728"/>
      <c r="H26" s="728"/>
      <c r="I26" s="728"/>
      <c r="J26" s="728"/>
      <c r="K26" s="730"/>
      <c r="L26" s="727"/>
    </row>
    <row r="27" spans="1:12" ht="15.75" thickBot="1">
      <c r="A27" s="727" t="s">
        <v>844</v>
      </c>
      <c r="B27" s="728" t="s">
        <v>226</v>
      </c>
      <c r="C27" s="728"/>
      <c r="D27" s="728"/>
      <c r="E27" s="728"/>
      <c r="F27" s="728"/>
      <c r="G27" s="728"/>
      <c r="H27" s="728"/>
      <c r="I27" s="728"/>
      <c r="J27" s="728"/>
      <c r="K27" s="730"/>
      <c r="L27" s="727"/>
    </row>
    <row r="28" spans="1:12" ht="15.75" thickBot="1">
      <c r="A28" s="727" t="s">
        <v>845</v>
      </c>
      <c r="B28" s="728" t="s">
        <v>846</v>
      </c>
      <c r="C28" s="728"/>
      <c r="D28" s="728"/>
      <c r="E28" s="728"/>
      <c r="F28" s="728"/>
      <c r="G28" s="728"/>
      <c r="H28" s="728"/>
      <c r="I28" s="728"/>
      <c r="J28" s="728"/>
      <c r="K28" s="730"/>
      <c r="L28" s="727"/>
    </row>
    <row r="29" spans="1:12" ht="15.75" thickBot="1">
      <c r="A29" s="727" t="s">
        <v>847</v>
      </c>
      <c r="B29" s="728" t="s">
        <v>848</v>
      </c>
      <c r="C29" s="728"/>
      <c r="D29" s="728"/>
      <c r="E29" s="728"/>
      <c r="F29" s="728"/>
      <c r="G29" s="728"/>
      <c r="H29" s="728"/>
      <c r="I29" s="728"/>
      <c r="J29" s="728"/>
      <c r="K29" s="730"/>
      <c r="L29" s="727"/>
    </row>
    <row r="30" spans="1:12" ht="15.75" thickBot="1">
      <c r="A30" s="727" t="s">
        <v>849</v>
      </c>
      <c r="B30" s="728" t="s">
        <v>850</v>
      </c>
      <c r="C30" s="728"/>
      <c r="D30" s="728"/>
      <c r="E30" s="728"/>
      <c r="F30" s="728"/>
      <c r="G30" s="728"/>
      <c r="H30" s="728"/>
      <c r="I30" s="728"/>
      <c r="J30" s="728"/>
      <c r="K30" s="730"/>
      <c r="L30" s="727"/>
    </row>
  </sheetData>
  <mergeCells count="14">
    <mergeCell ref="I4:I5"/>
    <mergeCell ref="J4:J5"/>
    <mergeCell ref="K4:K5"/>
    <mergeCell ref="L4:L5"/>
    <mergeCell ref="A1:L1"/>
    <mergeCell ref="C3:F3"/>
    <mergeCell ref="G3:L3"/>
    <mergeCell ref="A4:A5"/>
    <mergeCell ref="B4:B5"/>
    <mergeCell ref="C4:D4"/>
    <mergeCell ref="E4:E5"/>
    <mergeCell ref="F4:F5"/>
    <mergeCell ref="G4:G5"/>
    <mergeCell ref="H4:H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F950-F99A-4DE3-B1D9-D1A70B995245}">
  <dimension ref="A1:B34"/>
  <sheetViews>
    <sheetView workbookViewId="0">
      <selection activeCell="A26" sqref="A26"/>
    </sheetView>
  </sheetViews>
  <sheetFormatPr defaultRowHeight="15"/>
  <cols>
    <col min="1" max="1" width="49.7109375" customWidth="1"/>
    <col min="2" max="2" width="84.7109375" customWidth="1"/>
  </cols>
  <sheetData>
    <row r="1" spans="1:2" ht="20.25">
      <c r="A1" s="853" t="s">
        <v>851</v>
      </c>
      <c r="B1" s="853"/>
    </row>
    <row r="2" spans="1:2">
      <c r="A2" s="854" t="s">
        <v>852</v>
      </c>
      <c r="B2" s="854"/>
    </row>
    <row r="3" spans="1:2" ht="15.75" thickBot="1">
      <c r="A3" s="855"/>
      <c r="B3" s="855"/>
    </row>
    <row r="4" spans="1:2" ht="16.5" thickBot="1">
      <c r="A4" s="856" t="s">
        <v>853</v>
      </c>
      <c r="B4" s="857"/>
    </row>
    <row r="5" spans="1:2" ht="45.75" customHeight="1" thickBot="1">
      <c r="A5" s="732" t="s">
        <v>854</v>
      </c>
      <c r="B5" s="733"/>
    </row>
    <row r="6" spans="1:2" ht="42" customHeight="1" thickBot="1">
      <c r="A6" s="732" t="s">
        <v>855</v>
      </c>
      <c r="B6" s="733"/>
    </row>
    <row r="7" spans="1:2" ht="39" customHeight="1" thickBot="1">
      <c r="A7" s="732" t="s">
        <v>856</v>
      </c>
      <c r="B7" s="733"/>
    </row>
    <row r="8" spans="1:2" ht="15.75">
      <c r="A8" s="734" t="s">
        <v>857</v>
      </c>
      <c r="B8" s="858"/>
    </row>
    <row r="9" spans="1:2" ht="91.5" customHeight="1" thickBot="1">
      <c r="A9" s="735" t="s">
        <v>858</v>
      </c>
      <c r="B9" s="859"/>
    </row>
    <row r="10" spans="1:2" ht="17.25">
      <c r="A10" s="734" t="s">
        <v>859</v>
      </c>
      <c r="B10" s="736" t="s">
        <v>860</v>
      </c>
    </row>
    <row r="11" spans="1:2" ht="15.75">
      <c r="A11" s="734"/>
      <c r="B11" s="737"/>
    </row>
    <row r="12" spans="1:2" ht="17.25">
      <c r="A12" s="734"/>
      <c r="B12" s="736" t="s">
        <v>861</v>
      </c>
    </row>
    <row r="13" spans="1:2" ht="113.25" customHeight="1" thickBot="1">
      <c r="A13" s="735" t="s">
        <v>862</v>
      </c>
      <c r="B13" s="738"/>
    </row>
    <row r="14" spans="1:2" ht="17.25">
      <c r="A14" s="860" t="s">
        <v>863</v>
      </c>
      <c r="B14" s="736" t="s">
        <v>864</v>
      </c>
    </row>
    <row r="15" spans="1:2" ht="27.75" customHeight="1">
      <c r="A15" s="861"/>
      <c r="B15" s="737"/>
    </row>
    <row r="16" spans="1:2" ht="25.5" customHeight="1">
      <c r="A16" s="861"/>
      <c r="B16" s="736" t="s">
        <v>865</v>
      </c>
    </row>
    <row r="17" spans="1:2" ht="29.25" customHeight="1" thickBot="1">
      <c r="A17" s="862"/>
      <c r="B17" s="733"/>
    </row>
    <row r="18" spans="1:2" ht="17.25">
      <c r="A18" s="734" t="s">
        <v>866</v>
      </c>
      <c r="B18" s="736" t="s">
        <v>867</v>
      </c>
    </row>
    <row r="19" spans="1:2" ht="15.75">
      <c r="A19" s="734"/>
      <c r="B19" s="737"/>
    </row>
    <row r="20" spans="1:2" ht="17.25">
      <c r="A20" s="734"/>
      <c r="B20" s="736" t="s">
        <v>868</v>
      </c>
    </row>
    <row r="21" spans="1:2" ht="31.5">
      <c r="A21" s="739" t="s">
        <v>869</v>
      </c>
      <c r="B21" s="737" t="s">
        <v>870</v>
      </c>
    </row>
    <row r="22" spans="1:2" ht="16.5" thickBot="1">
      <c r="A22" s="740"/>
      <c r="B22" s="733"/>
    </row>
    <row r="23" spans="1:2" ht="17.25">
      <c r="A23" s="734" t="s">
        <v>871</v>
      </c>
      <c r="B23" s="736" t="s">
        <v>872</v>
      </c>
    </row>
    <row r="24" spans="1:2" ht="15.75">
      <c r="A24" s="734"/>
      <c r="B24" s="737"/>
    </row>
    <row r="25" spans="1:2" ht="17.25">
      <c r="A25" s="734"/>
      <c r="B25" s="736" t="s">
        <v>873</v>
      </c>
    </row>
    <row r="26" spans="1:2" ht="115.5" customHeight="1">
      <c r="A26" s="739" t="s">
        <v>874</v>
      </c>
      <c r="B26" s="737"/>
    </row>
    <row r="27" spans="1:2" ht="17.25">
      <c r="A27" s="741"/>
      <c r="B27" s="736" t="s">
        <v>875</v>
      </c>
    </row>
    <row r="28" spans="1:2" ht="16.5" thickBot="1">
      <c r="A28" s="740"/>
      <c r="B28" s="733"/>
    </row>
    <row r="29" spans="1:2" ht="17.25">
      <c r="A29" s="734" t="s">
        <v>876</v>
      </c>
      <c r="B29" s="736" t="s">
        <v>877</v>
      </c>
    </row>
    <row r="30" spans="1:2" ht="15.75">
      <c r="A30" s="734"/>
      <c r="B30" s="737" t="s">
        <v>878</v>
      </c>
    </row>
    <row r="31" spans="1:2" ht="31.5">
      <c r="A31" s="739" t="s">
        <v>879</v>
      </c>
      <c r="B31" s="737"/>
    </row>
    <row r="32" spans="1:2" ht="17.25">
      <c r="A32" s="741"/>
      <c r="B32" s="736" t="s">
        <v>880</v>
      </c>
    </row>
    <row r="33" spans="1:2" ht="16.5" thickBot="1">
      <c r="A33" s="740"/>
      <c r="B33" s="733"/>
    </row>
    <row r="34" spans="1:2" ht="18" thickBot="1">
      <c r="A34" s="732" t="s">
        <v>881</v>
      </c>
      <c r="B34" s="742" t="s">
        <v>882</v>
      </c>
    </row>
  </sheetData>
  <mergeCells count="5">
    <mergeCell ref="A1:B1"/>
    <mergeCell ref="A2:B3"/>
    <mergeCell ref="A4:B4"/>
    <mergeCell ref="B8:B9"/>
    <mergeCell ref="A14:A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85"/>
  <sheetViews>
    <sheetView topLeftCell="B1" zoomScaleNormal="100" workbookViewId="0">
      <selection activeCell="B15" sqref="B15:D15"/>
    </sheetView>
  </sheetViews>
  <sheetFormatPr defaultRowHeight="12.75"/>
  <cols>
    <col min="1" max="1" width="2.7109375" style="1" customWidth="1"/>
    <col min="2" max="2" width="12.140625" style="1" customWidth="1"/>
    <col min="3" max="3" width="2.85546875" style="1" customWidth="1"/>
    <col min="4" max="4" width="52" style="1" customWidth="1"/>
    <col min="5" max="9" width="15.85546875" style="1" customWidth="1"/>
    <col min="10" max="256" width="9.140625" style="1"/>
    <col min="257" max="257" width="2.7109375" style="1" customWidth="1"/>
    <col min="258" max="258" width="12.140625" style="1" customWidth="1"/>
    <col min="259" max="259" width="2.85546875" style="1" customWidth="1"/>
    <col min="260" max="260" width="52" style="1" customWidth="1"/>
    <col min="261" max="265" width="15.85546875" style="1" customWidth="1"/>
    <col min="266" max="512" width="9.140625" style="1"/>
    <col min="513" max="513" width="2.7109375" style="1" customWidth="1"/>
    <col min="514" max="514" width="12.140625" style="1" customWidth="1"/>
    <col min="515" max="515" width="2.85546875" style="1" customWidth="1"/>
    <col min="516" max="516" width="52" style="1" customWidth="1"/>
    <col min="517" max="521" width="15.85546875" style="1" customWidth="1"/>
    <col min="522" max="768" width="9.140625" style="1"/>
    <col min="769" max="769" width="2.7109375" style="1" customWidth="1"/>
    <col min="770" max="770" width="12.140625" style="1" customWidth="1"/>
    <col min="771" max="771" width="2.85546875" style="1" customWidth="1"/>
    <col min="772" max="772" width="52" style="1" customWidth="1"/>
    <col min="773" max="777" width="15.85546875" style="1" customWidth="1"/>
    <col min="778" max="1024" width="9.140625" style="1"/>
    <col min="1025" max="1025" width="2.7109375" style="1" customWidth="1"/>
    <col min="1026" max="1026" width="12.140625" style="1" customWidth="1"/>
    <col min="1027" max="1027" width="2.85546875" style="1" customWidth="1"/>
    <col min="1028" max="1028" width="52" style="1" customWidth="1"/>
    <col min="1029" max="1033" width="15.85546875" style="1" customWidth="1"/>
    <col min="1034" max="1280" width="9.140625" style="1"/>
    <col min="1281" max="1281" width="2.7109375" style="1" customWidth="1"/>
    <col min="1282" max="1282" width="12.140625" style="1" customWidth="1"/>
    <col min="1283" max="1283" width="2.85546875" style="1" customWidth="1"/>
    <col min="1284" max="1284" width="52" style="1" customWidth="1"/>
    <col min="1285" max="1289" width="15.85546875" style="1" customWidth="1"/>
    <col min="1290" max="1536" width="9.140625" style="1"/>
    <col min="1537" max="1537" width="2.7109375" style="1" customWidth="1"/>
    <col min="1538" max="1538" width="12.140625" style="1" customWidth="1"/>
    <col min="1539" max="1539" width="2.85546875" style="1" customWidth="1"/>
    <col min="1540" max="1540" width="52" style="1" customWidth="1"/>
    <col min="1541" max="1545" width="15.85546875" style="1" customWidth="1"/>
    <col min="1546" max="1792" width="9.140625" style="1"/>
    <col min="1793" max="1793" width="2.7109375" style="1" customWidth="1"/>
    <col min="1794" max="1794" width="12.140625" style="1" customWidth="1"/>
    <col min="1795" max="1795" width="2.85546875" style="1" customWidth="1"/>
    <col min="1796" max="1796" width="52" style="1" customWidth="1"/>
    <col min="1797" max="1801" width="15.85546875" style="1" customWidth="1"/>
    <col min="1802" max="2048" width="9.140625" style="1"/>
    <col min="2049" max="2049" width="2.7109375" style="1" customWidth="1"/>
    <col min="2050" max="2050" width="12.140625" style="1" customWidth="1"/>
    <col min="2051" max="2051" width="2.85546875" style="1" customWidth="1"/>
    <col min="2052" max="2052" width="52" style="1" customWidth="1"/>
    <col min="2053" max="2057" width="15.85546875" style="1" customWidth="1"/>
    <col min="2058" max="2304" width="9.140625" style="1"/>
    <col min="2305" max="2305" width="2.7109375" style="1" customWidth="1"/>
    <col min="2306" max="2306" width="12.140625" style="1" customWidth="1"/>
    <col min="2307" max="2307" width="2.85546875" style="1" customWidth="1"/>
    <col min="2308" max="2308" width="52" style="1" customWidth="1"/>
    <col min="2309" max="2313" width="15.85546875" style="1" customWidth="1"/>
    <col min="2314" max="2560" width="9.140625" style="1"/>
    <col min="2561" max="2561" width="2.7109375" style="1" customWidth="1"/>
    <col min="2562" max="2562" width="12.140625" style="1" customWidth="1"/>
    <col min="2563" max="2563" width="2.85546875" style="1" customWidth="1"/>
    <col min="2564" max="2564" width="52" style="1" customWidth="1"/>
    <col min="2565" max="2569" width="15.85546875" style="1" customWidth="1"/>
    <col min="2570" max="2816" width="9.140625" style="1"/>
    <col min="2817" max="2817" width="2.7109375" style="1" customWidth="1"/>
    <col min="2818" max="2818" width="12.140625" style="1" customWidth="1"/>
    <col min="2819" max="2819" width="2.85546875" style="1" customWidth="1"/>
    <col min="2820" max="2820" width="52" style="1" customWidth="1"/>
    <col min="2821" max="2825" width="15.85546875" style="1" customWidth="1"/>
    <col min="2826" max="3072" width="9.140625" style="1"/>
    <col min="3073" max="3073" width="2.7109375" style="1" customWidth="1"/>
    <col min="3074" max="3074" width="12.140625" style="1" customWidth="1"/>
    <col min="3075" max="3075" width="2.85546875" style="1" customWidth="1"/>
    <col min="3076" max="3076" width="52" style="1" customWidth="1"/>
    <col min="3077" max="3081" width="15.85546875" style="1" customWidth="1"/>
    <col min="3082" max="3328" width="9.140625" style="1"/>
    <col min="3329" max="3329" width="2.7109375" style="1" customWidth="1"/>
    <col min="3330" max="3330" width="12.140625" style="1" customWidth="1"/>
    <col min="3331" max="3331" width="2.85546875" style="1" customWidth="1"/>
    <col min="3332" max="3332" width="52" style="1" customWidth="1"/>
    <col min="3333" max="3337" width="15.85546875" style="1" customWidth="1"/>
    <col min="3338" max="3584" width="9.140625" style="1"/>
    <col min="3585" max="3585" width="2.7109375" style="1" customWidth="1"/>
    <col min="3586" max="3586" width="12.140625" style="1" customWidth="1"/>
    <col min="3587" max="3587" width="2.85546875" style="1" customWidth="1"/>
    <col min="3588" max="3588" width="52" style="1" customWidth="1"/>
    <col min="3589" max="3593" width="15.85546875" style="1" customWidth="1"/>
    <col min="3594" max="3840" width="9.140625" style="1"/>
    <col min="3841" max="3841" width="2.7109375" style="1" customWidth="1"/>
    <col min="3842" max="3842" width="12.140625" style="1" customWidth="1"/>
    <col min="3843" max="3843" width="2.85546875" style="1" customWidth="1"/>
    <col min="3844" max="3844" width="52" style="1" customWidth="1"/>
    <col min="3845" max="3849" width="15.85546875" style="1" customWidth="1"/>
    <col min="3850" max="4096" width="9.140625" style="1"/>
    <col min="4097" max="4097" width="2.7109375" style="1" customWidth="1"/>
    <col min="4098" max="4098" width="12.140625" style="1" customWidth="1"/>
    <col min="4099" max="4099" width="2.85546875" style="1" customWidth="1"/>
    <col min="4100" max="4100" width="52" style="1" customWidth="1"/>
    <col min="4101" max="4105" width="15.85546875" style="1" customWidth="1"/>
    <col min="4106" max="4352" width="9.140625" style="1"/>
    <col min="4353" max="4353" width="2.7109375" style="1" customWidth="1"/>
    <col min="4354" max="4354" width="12.140625" style="1" customWidth="1"/>
    <col min="4355" max="4355" width="2.85546875" style="1" customWidth="1"/>
    <col min="4356" max="4356" width="52" style="1" customWidth="1"/>
    <col min="4357" max="4361" width="15.85546875" style="1" customWidth="1"/>
    <col min="4362" max="4608" width="9.140625" style="1"/>
    <col min="4609" max="4609" width="2.7109375" style="1" customWidth="1"/>
    <col min="4610" max="4610" width="12.140625" style="1" customWidth="1"/>
    <col min="4611" max="4611" width="2.85546875" style="1" customWidth="1"/>
    <col min="4612" max="4612" width="52" style="1" customWidth="1"/>
    <col min="4613" max="4617" width="15.85546875" style="1" customWidth="1"/>
    <col min="4618" max="4864" width="9.140625" style="1"/>
    <col min="4865" max="4865" width="2.7109375" style="1" customWidth="1"/>
    <col min="4866" max="4866" width="12.140625" style="1" customWidth="1"/>
    <col min="4867" max="4867" width="2.85546875" style="1" customWidth="1"/>
    <col min="4868" max="4868" width="52" style="1" customWidth="1"/>
    <col min="4869" max="4873" width="15.85546875" style="1" customWidth="1"/>
    <col min="4874" max="5120" width="9.140625" style="1"/>
    <col min="5121" max="5121" width="2.7109375" style="1" customWidth="1"/>
    <col min="5122" max="5122" width="12.140625" style="1" customWidth="1"/>
    <col min="5123" max="5123" width="2.85546875" style="1" customWidth="1"/>
    <col min="5124" max="5124" width="52" style="1" customWidth="1"/>
    <col min="5125" max="5129" width="15.85546875" style="1" customWidth="1"/>
    <col min="5130" max="5376" width="9.140625" style="1"/>
    <col min="5377" max="5377" width="2.7109375" style="1" customWidth="1"/>
    <col min="5378" max="5378" width="12.140625" style="1" customWidth="1"/>
    <col min="5379" max="5379" width="2.85546875" style="1" customWidth="1"/>
    <col min="5380" max="5380" width="52" style="1" customWidth="1"/>
    <col min="5381" max="5385" width="15.85546875" style="1" customWidth="1"/>
    <col min="5386" max="5632" width="9.140625" style="1"/>
    <col min="5633" max="5633" width="2.7109375" style="1" customWidth="1"/>
    <col min="5634" max="5634" width="12.140625" style="1" customWidth="1"/>
    <col min="5635" max="5635" width="2.85546875" style="1" customWidth="1"/>
    <col min="5636" max="5636" width="52" style="1" customWidth="1"/>
    <col min="5637" max="5641" width="15.85546875" style="1" customWidth="1"/>
    <col min="5642" max="5888" width="9.140625" style="1"/>
    <col min="5889" max="5889" width="2.7109375" style="1" customWidth="1"/>
    <col min="5890" max="5890" width="12.140625" style="1" customWidth="1"/>
    <col min="5891" max="5891" width="2.85546875" style="1" customWidth="1"/>
    <col min="5892" max="5892" width="52" style="1" customWidth="1"/>
    <col min="5893" max="5897" width="15.85546875" style="1" customWidth="1"/>
    <col min="5898" max="6144" width="9.140625" style="1"/>
    <col min="6145" max="6145" width="2.7109375" style="1" customWidth="1"/>
    <col min="6146" max="6146" width="12.140625" style="1" customWidth="1"/>
    <col min="6147" max="6147" width="2.85546875" style="1" customWidth="1"/>
    <col min="6148" max="6148" width="52" style="1" customWidth="1"/>
    <col min="6149" max="6153" width="15.85546875" style="1" customWidth="1"/>
    <col min="6154" max="6400" width="9.140625" style="1"/>
    <col min="6401" max="6401" width="2.7109375" style="1" customWidth="1"/>
    <col min="6402" max="6402" width="12.140625" style="1" customWidth="1"/>
    <col min="6403" max="6403" width="2.85546875" style="1" customWidth="1"/>
    <col min="6404" max="6404" width="52" style="1" customWidth="1"/>
    <col min="6405" max="6409" width="15.85546875" style="1" customWidth="1"/>
    <col min="6410" max="6656" width="9.140625" style="1"/>
    <col min="6657" max="6657" width="2.7109375" style="1" customWidth="1"/>
    <col min="6658" max="6658" width="12.140625" style="1" customWidth="1"/>
    <col min="6659" max="6659" width="2.85546875" style="1" customWidth="1"/>
    <col min="6660" max="6660" width="52" style="1" customWidth="1"/>
    <col min="6661" max="6665" width="15.85546875" style="1" customWidth="1"/>
    <col min="6666" max="6912" width="9.140625" style="1"/>
    <col min="6913" max="6913" width="2.7109375" style="1" customWidth="1"/>
    <col min="6914" max="6914" width="12.140625" style="1" customWidth="1"/>
    <col min="6915" max="6915" width="2.85546875" style="1" customWidth="1"/>
    <col min="6916" max="6916" width="52" style="1" customWidth="1"/>
    <col min="6917" max="6921" width="15.85546875" style="1" customWidth="1"/>
    <col min="6922" max="7168" width="9.140625" style="1"/>
    <col min="7169" max="7169" width="2.7109375" style="1" customWidth="1"/>
    <col min="7170" max="7170" width="12.140625" style="1" customWidth="1"/>
    <col min="7171" max="7171" width="2.85546875" style="1" customWidth="1"/>
    <col min="7172" max="7172" width="52" style="1" customWidth="1"/>
    <col min="7173" max="7177" width="15.85546875" style="1" customWidth="1"/>
    <col min="7178" max="7424" width="9.140625" style="1"/>
    <col min="7425" max="7425" width="2.7109375" style="1" customWidth="1"/>
    <col min="7426" max="7426" width="12.140625" style="1" customWidth="1"/>
    <col min="7427" max="7427" width="2.85546875" style="1" customWidth="1"/>
    <col min="7428" max="7428" width="52" style="1" customWidth="1"/>
    <col min="7429" max="7433" width="15.85546875" style="1" customWidth="1"/>
    <col min="7434" max="7680" width="9.140625" style="1"/>
    <col min="7681" max="7681" width="2.7109375" style="1" customWidth="1"/>
    <col min="7682" max="7682" width="12.140625" style="1" customWidth="1"/>
    <col min="7683" max="7683" width="2.85546875" style="1" customWidth="1"/>
    <col min="7684" max="7684" width="52" style="1" customWidth="1"/>
    <col min="7685" max="7689" width="15.85546875" style="1" customWidth="1"/>
    <col min="7690" max="7936" width="9.140625" style="1"/>
    <col min="7937" max="7937" width="2.7109375" style="1" customWidth="1"/>
    <col min="7938" max="7938" width="12.140625" style="1" customWidth="1"/>
    <col min="7939" max="7939" width="2.85546875" style="1" customWidth="1"/>
    <col min="7940" max="7940" width="52" style="1" customWidth="1"/>
    <col min="7941" max="7945" width="15.85546875" style="1" customWidth="1"/>
    <col min="7946" max="8192" width="9.140625" style="1"/>
    <col min="8193" max="8193" width="2.7109375" style="1" customWidth="1"/>
    <col min="8194" max="8194" width="12.140625" style="1" customWidth="1"/>
    <col min="8195" max="8195" width="2.85546875" style="1" customWidth="1"/>
    <col min="8196" max="8196" width="52" style="1" customWidth="1"/>
    <col min="8197" max="8201" width="15.85546875" style="1" customWidth="1"/>
    <col min="8202" max="8448" width="9.140625" style="1"/>
    <col min="8449" max="8449" width="2.7109375" style="1" customWidth="1"/>
    <col min="8450" max="8450" width="12.140625" style="1" customWidth="1"/>
    <col min="8451" max="8451" width="2.85546875" style="1" customWidth="1"/>
    <col min="8452" max="8452" width="52" style="1" customWidth="1"/>
    <col min="8453" max="8457" width="15.85546875" style="1" customWidth="1"/>
    <col min="8458" max="8704" width="9.140625" style="1"/>
    <col min="8705" max="8705" width="2.7109375" style="1" customWidth="1"/>
    <col min="8706" max="8706" width="12.140625" style="1" customWidth="1"/>
    <col min="8707" max="8707" width="2.85546875" style="1" customWidth="1"/>
    <col min="8708" max="8708" width="52" style="1" customWidth="1"/>
    <col min="8709" max="8713" width="15.85546875" style="1" customWidth="1"/>
    <col min="8714" max="8960" width="9.140625" style="1"/>
    <col min="8961" max="8961" width="2.7109375" style="1" customWidth="1"/>
    <col min="8962" max="8962" width="12.140625" style="1" customWidth="1"/>
    <col min="8963" max="8963" width="2.85546875" style="1" customWidth="1"/>
    <col min="8964" max="8964" width="52" style="1" customWidth="1"/>
    <col min="8965" max="8969" width="15.85546875" style="1" customWidth="1"/>
    <col min="8970" max="9216" width="9.140625" style="1"/>
    <col min="9217" max="9217" width="2.7109375" style="1" customWidth="1"/>
    <col min="9218" max="9218" width="12.140625" style="1" customWidth="1"/>
    <col min="9219" max="9219" width="2.85546875" style="1" customWidth="1"/>
    <col min="9220" max="9220" width="52" style="1" customWidth="1"/>
    <col min="9221" max="9225" width="15.85546875" style="1" customWidth="1"/>
    <col min="9226" max="9472" width="9.140625" style="1"/>
    <col min="9473" max="9473" width="2.7109375" style="1" customWidth="1"/>
    <col min="9474" max="9474" width="12.140625" style="1" customWidth="1"/>
    <col min="9475" max="9475" width="2.85546875" style="1" customWidth="1"/>
    <col min="9476" max="9476" width="52" style="1" customWidth="1"/>
    <col min="9477" max="9481" width="15.85546875" style="1" customWidth="1"/>
    <col min="9482" max="9728" width="9.140625" style="1"/>
    <col min="9729" max="9729" width="2.7109375" style="1" customWidth="1"/>
    <col min="9730" max="9730" width="12.140625" style="1" customWidth="1"/>
    <col min="9731" max="9731" width="2.85546875" style="1" customWidth="1"/>
    <col min="9732" max="9732" width="52" style="1" customWidth="1"/>
    <col min="9733" max="9737" width="15.85546875" style="1" customWidth="1"/>
    <col min="9738" max="9984" width="9.140625" style="1"/>
    <col min="9985" max="9985" width="2.7109375" style="1" customWidth="1"/>
    <col min="9986" max="9986" width="12.140625" style="1" customWidth="1"/>
    <col min="9987" max="9987" width="2.85546875" style="1" customWidth="1"/>
    <col min="9988" max="9988" width="52" style="1" customWidth="1"/>
    <col min="9989" max="9993" width="15.85546875" style="1" customWidth="1"/>
    <col min="9994" max="10240" width="9.140625" style="1"/>
    <col min="10241" max="10241" width="2.7109375" style="1" customWidth="1"/>
    <col min="10242" max="10242" width="12.140625" style="1" customWidth="1"/>
    <col min="10243" max="10243" width="2.85546875" style="1" customWidth="1"/>
    <col min="10244" max="10244" width="52" style="1" customWidth="1"/>
    <col min="10245" max="10249" width="15.85546875" style="1" customWidth="1"/>
    <col min="10250" max="10496" width="9.140625" style="1"/>
    <col min="10497" max="10497" width="2.7109375" style="1" customWidth="1"/>
    <col min="10498" max="10498" width="12.140625" style="1" customWidth="1"/>
    <col min="10499" max="10499" width="2.85546875" style="1" customWidth="1"/>
    <col min="10500" max="10500" width="52" style="1" customWidth="1"/>
    <col min="10501" max="10505" width="15.85546875" style="1" customWidth="1"/>
    <col min="10506" max="10752" width="9.140625" style="1"/>
    <col min="10753" max="10753" width="2.7109375" style="1" customWidth="1"/>
    <col min="10754" max="10754" width="12.140625" style="1" customWidth="1"/>
    <col min="10755" max="10755" width="2.85546875" style="1" customWidth="1"/>
    <col min="10756" max="10756" width="52" style="1" customWidth="1"/>
    <col min="10757" max="10761" width="15.85546875" style="1" customWidth="1"/>
    <col min="10762" max="11008" width="9.140625" style="1"/>
    <col min="11009" max="11009" width="2.7109375" style="1" customWidth="1"/>
    <col min="11010" max="11010" width="12.140625" style="1" customWidth="1"/>
    <col min="11011" max="11011" width="2.85546875" style="1" customWidth="1"/>
    <col min="11012" max="11012" width="52" style="1" customWidth="1"/>
    <col min="11013" max="11017" width="15.85546875" style="1" customWidth="1"/>
    <col min="11018" max="11264" width="9.140625" style="1"/>
    <col min="11265" max="11265" width="2.7109375" style="1" customWidth="1"/>
    <col min="11266" max="11266" width="12.140625" style="1" customWidth="1"/>
    <col min="11267" max="11267" width="2.85546875" style="1" customWidth="1"/>
    <col min="11268" max="11268" width="52" style="1" customWidth="1"/>
    <col min="11269" max="11273" width="15.85546875" style="1" customWidth="1"/>
    <col min="11274" max="11520" width="9.140625" style="1"/>
    <col min="11521" max="11521" width="2.7109375" style="1" customWidth="1"/>
    <col min="11522" max="11522" width="12.140625" style="1" customWidth="1"/>
    <col min="11523" max="11523" width="2.85546875" style="1" customWidth="1"/>
    <col min="11524" max="11524" width="52" style="1" customWidth="1"/>
    <col min="11525" max="11529" width="15.85546875" style="1" customWidth="1"/>
    <col min="11530" max="11776" width="9.140625" style="1"/>
    <col min="11777" max="11777" width="2.7109375" style="1" customWidth="1"/>
    <col min="11778" max="11778" width="12.140625" style="1" customWidth="1"/>
    <col min="11779" max="11779" width="2.85546875" style="1" customWidth="1"/>
    <col min="11780" max="11780" width="52" style="1" customWidth="1"/>
    <col min="11781" max="11785" width="15.85546875" style="1" customWidth="1"/>
    <col min="11786" max="12032" width="9.140625" style="1"/>
    <col min="12033" max="12033" width="2.7109375" style="1" customWidth="1"/>
    <col min="12034" max="12034" width="12.140625" style="1" customWidth="1"/>
    <col min="12035" max="12035" width="2.85546875" style="1" customWidth="1"/>
    <col min="12036" max="12036" width="52" style="1" customWidth="1"/>
    <col min="12037" max="12041" width="15.85546875" style="1" customWidth="1"/>
    <col min="12042" max="12288" width="9.140625" style="1"/>
    <col min="12289" max="12289" width="2.7109375" style="1" customWidth="1"/>
    <col min="12290" max="12290" width="12.140625" style="1" customWidth="1"/>
    <col min="12291" max="12291" width="2.85546875" style="1" customWidth="1"/>
    <col min="12292" max="12292" width="52" style="1" customWidth="1"/>
    <col min="12293" max="12297" width="15.85546875" style="1" customWidth="1"/>
    <col min="12298" max="12544" width="9.140625" style="1"/>
    <col min="12545" max="12545" width="2.7109375" style="1" customWidth="1"/>
    <col min="12546" max="12546" width="12.140625" style="1" customWidth="1"/>
    <col min="12547" max="12547" width="2.85546875" style="1" customWidth="1"/>
    <col min="12548" max="12548" width="52" style="1" customWidth="1"/>
    <col min="12549" max="12553" width="15.85546875" style="1" customWidth="1"/>
    <col min="12554" max="12800" width="9.140625" style="1"/>
    <col min="12801" max="12801" width="2.7109375" style="1" customWidth="1"/>
    <col min="12802" max="12802" width="12.140625" style="1" customWidth="1"/>
    <col min="12803" max="12803" width="2.85546875" style="1" customWidth="1"/>
    <col min="12804" max="12804" width="52" style="1" customWidth="1"/>
    <col min="12805" max="12809" width="15.85546875" style="1" customWidth="1"/>
    <col min="12810" max="13056" width="9.140625" style="1"/>
    <col min="13057" max="13057" width="2.7109375" style="1" customWidth="1"/>
    <col min="13058" max="13058" width="12.140625" style="1" customWidth="1"/>
    <col min="13059" max="13059" width="2.85546875" style="1" customWidth="1"/>
    <col min="13060" max="13060" width="52" style="1" customWidth="1"/>
    <col min="13061" max="13065" width="15.85546875" style="1" customWidth="1"/>
    <col min="13066" max="13312" width="9.140625" style="1"/>
    <col min="13313" max="13313" width="2.7109375" style="1" customWidth="1"/>
    <col min="13314" max="13314" width="12.140625" style="1" customWidth="1"/>
    <col min="13315" max="13315" width="2.85546875" style="1" customWidth="1"/>
    <col min="13316" max="13316" width="52" style="1" customWidth="1"/>
    <col min="13317" max="13321" width="15.85546875" style="1" customWidth="1"/>
    <col min="13322" max="13568" width="9.140625" style="1"/>
    <col min="13569" max="13569" width="2.7109375" style="1" customWidth="1"/>
    <col min="13570" max="13570" width="12.140625" style="1" customWidth="1"/>
    <col min="13571" max="13571" width="2.85546875" style="1" customWidth="1"/>
    <col min="13572" max="13572" width="52" style="1" customWidth="1"/>
    <col min="13573" max="13577" width="15.85546875" style="1" customWidth="1"/>
    <col min="13578" max="13824" width="9.140625" style="1"/>
    <col min="13825" max="13825" width="2.7109375" style="1" customWidth="1"/>
    <col min="13826" max="13826" width="12.140625" style="1" customWidth="1"/>
    <col min="13827" max="13827" width="2.85546875" style="1" customWidth="1"/>
    <col min="13828" max="13828" width="52" style="1" customWidth="1"/>
    <col min="13829" max="13833" width="15.85546875" style="1" customWidth="1"/>
    <col min="13834" max="14080" width="9.140625" style="1"/>
    <col min="14081" max="14081" width="2.7109375" style="1" customWidth="1"/>
    <col min="14082" max="14082" width="12.140625" style="1" customWidth="1"/>
    <col min="14083" max="14083" width="2.85546875" style="1" customWidth="1"/>
    <col min="14084" max="14084" width="52" style="1" customWidth="1"/>
    <col min="14085" max="14089" width="15.85546875" style="1" customWidth="1"/>
    <col min="14090" max="14336" width="9.140625" style="1"/>
    <col min="14337" max="14337" width="2.7109375" style="1" customWidth="1"/>
    <col min="14338" max="14338" width="12.140625" style="1" customWidth="1"/>
    <col min="14339" max="14339" width="2.85546875" style="1" customWidth="1"/>
    <col min="14340" max="14340" width="52" style="1" customWidth="1"/>
    <col min="14341" max="14345" width="15.85546875" style="1" customWidth="1"/>
    <col min="14346" max="14592" width="9.140625" style="1"/>
    <col min="14593" max="14593" width="2.7109375" style="1" customWidth="1"/>
    <col min="14594" max="14594" width="12.140625" style="1" customWidth="1"/>
    <col min="14595" max="14595" width="2.85546875" style="1" customWidth="1"/>
    <col min="14596" max="14596" width="52" style="1" customWidth="1"/>
    <col min="14597" max="14601" width="15.85546875" style="1" customWidth="1"/>
    <col min="14602" max="14848" width="9.140625" style="1"/>
    <col min="14849" max="14849" width="2.7109375" style="1" customWidth="1"/>
    <col min="14850" max="14850" width="12.140625" style="1" customWidth="1"/>
    <col min="14851" max="14851" width="2.85546875" style="1" customWidth="1"/>
    <col min="14852" max="14852" width="52" style="1" customWidth="1"/>
    <col min="14853" max="14857" width="15.85546875" style="1" customWidth="1"/>
    <col min="14858" max="15104" width="9.140625" style="1"/>
    <col min="15105" max="15105" width="2.7109375" style="1" customWidth="1"/>
    <col min="15106" max="15106" width="12.140625" style="1" customWidth="1"/>
    <col min="15107" max="15107" width="2.85546875" style="1" customWidth="1"/>
    <col min="15108" max="15108" width="52" style="1" customWidth="1"/>
    <col min="15109" max="15113" width="15.85546875" style="1" customWidth="1"/>
    <col min="15114" max="15360" width="9.140625" style="1"/>
    <col min="15361" max="15361" width="2.7109375" style="1" customWidth="1"/>
    <col min="15362" max="15362" width="12.140625" style="1" customWidth="1"/>
    <col min="15363" max="15363" width="2.85546875" style="1" customWidth="1"/>
    <col min="15364" max="15364" width="52" style="1" customWidth="1"/>
    <col min="15365" max="15369" width="15.85546875" style="1" customWidth="1"/>
    <col min="15370" max="15616" width="9.140625" style="1"/>
    <col min="15617" max="15617" width="2.7109375" style="1" customWidth="1"/>
    <col min="15618" max="15618" width="12.140625" style="1" customWidth="1"/>
    <col min="15619" max="15619" width="2.85546875" style="1" customWidth="1"/>
    <col min="15620" max="15620" width="52" style="1" customWidth="1"/>
    <col min="15621" max="15625" width="15.85546875" style="1" customWidth="1"/>
    <col min="15626" max="15872" width="9.140625" style="1"/>
    <col min="15873" max="15873" width="2.7109375" style="1" customWidth="1"/>
    <col min="15874" max="15874" width="12.140625" style="1" customWidth="1"/>
    <col min="15875" max="15875" width="2.85546875" style="1" customWidth="1"/>
    <col min="15876" max="15876" width="52" style="1" customWidth="1"/>
    <col min="15877" max="15881" width="15.85546875" style="1" customWidth="1"/>
    <col min="15882" max="16128" width="9.140625" style="1"/>
    <col min="16129" max="16129" width="2.7109375" style="1" customWidth="1"/>
    <col min="16130" max="16130" width="12.140625" style="1" customWidth="1"/>
    <col min="16131" max="16131" width="2.85546875" style="1" customWidth="1"/>
    <col min="16132" max="16132" width="52" style="1" customWidth="1"/>
    <col min="16133" max="16137" width="15.85546875" style="1" customWidth="1"/>
    <col min="16138" max="16384" width="9.140625" style="1"/>
  </cols>
  <sheetData>
    <row r="1" spans="2:9" ht="9.75" customHeight="1"/>
    <row r="2" spans="2:9" ht="17.25" customHeight="1">
      <c r="B2" s="887" t="s">
        <v>0</v>
      </c>
      <c r="C2" s="888"/>
      <c r="D2" s="888"/>
      <c r="E2" s="888"/>
      <c r="F2" s="888"/>
      <c r="G2" s="888"/>
      <c r="H2" s="888"/>
      <c r="I2" s="888"/>
    </row>
    <row r="3" spans="2:9">
      <c r="B3" s="2"/>
      <c r="C3" s="2"/>
      <c r="D3" s="2"/>
      <c r="E3" s="2"/>
      <c r="F3" s="2"/>
      <c r="G3" s="2"/>
      <c r="H3" s="2"/>
      <c r="I3" s="2"/>
    </row>
    <row r="4" spans="2:9" ht="15" customHeight="1">
      <c r="B4" s="2" t="s">
        <v>1</v>
      </c>
      <c r="C4" s="2" t="s">
        <v>2</v>
      </c>
      <c r="D4" s="3">
        <v>2027</v>
      </c>
      <c r="E4" s="3"/>
      <c r="F4" s="889"/>
      <c r="G4" s="889"/>
      <c r="H4" s="889"/>
      <c r="I4" s="889"/>
    </row>
    <row r="5" spans="2:9" ht="15" customHeight="1">
      <c r="B5" s="2" t="s">
        <v>3</v>
      </c>
      <c r="C5" s="2" t="s">
        <v>2</v>
      </c>
      <c r="D5" s="890" t="s">
        <v>902</v>
      </c>
      <c r="E5" s="891"/>
      <c r="F5" s="891"/>
      <c r="G5" s="891"/>
      <c r="H5" s="891"/>
      <c r="I5" s="892"/>
    </row>
    <row r="6" spans="2:9" ht="15" customHeight="1">
      <c r="B6" s="4" t="s">
        <v>5</v>
      </c>
      <c r="C6" s="4" t="s">
        <v>2</v>
      </c>
      <c r="D6" s="890" t="s">
        <v>902</v>
      </c>
      <c r="E6" s="891"/>
      <c r="F6" s="891"/>
      <c r="G6" s="891"/>
      <c r="H6" s="891"/>
      <c r="I6" s="892"/>
    </row>
    <row r="7" spans="2:9" ht="15" customHeight="1">
      <c r="B7" s="4"/>
      <c r="C7" s="4"/>
      <c r="D7" s="5"/>
      <c r="E7" s="6"/>
      <c r="F7" s="6"/>
      <c r="G7" s="6"/>
      <c r="H7" s="6"/>
      <c r="I7" s="7"/>
    </row>
    <row r="8" spans="2:9" ht="13.5" thickBot="1">
      <c r="B8" s="3"/>
      <c r="C8" s="3"/>
      <c r="D8" s="3"/>
      <c r="E8" s="3"/>
      <c r="F8" s="3"/>
      <c r="G8" s="3"/>
      <c r="H8" s="3"/>
      <c r="I8" s="3"/>
    </row>
    <row r="9" spans="2:9">
      <c r="B9" s="893" t="s">
        <v>6</v>
      </c>
      <c r="C9" s="894"/>
      <c r="D9" s="895"/>
      <c r="E9" s="8">
        <v>2025</v>
      </c>
      <c r="F9" s="764">
        <v>2026</v>
      </c>
      <c r="G9" s="9">
        <v>2027</v>
      </c>
      <c r="H9" s="10">
        <v>2028</v>
      </c>
      <c r="I9" s="10">
        <v>2029</v>
      </c>
    </row>
    <row r="10" spans="2:9" ht="25.5" customHeight="1" thickBot="1">
      <c r="B10" s="896"/>
      <c r="C10" s="897"/>
      <c r="D10" s="898"/>
      <c r="E10" s="11" t="s">
        <v>7</v>
      </c>
      <c r="F10" s="11" t="s">
        <v>8</v>
      </c>
      <c r="G10" s="12" t="s">
        <v>9</v>
      </c>
      <c r="H10" s="11" t="str">
        <f>G10</f>
        <v>TEKLİF</v>
      </c>
      <c r="I10" s="13" t="str">
        <f>G10</f>
        <v>TEKLİF</v>
      </c>
    </row>
    <row r="11" spans="2:9" ht="28.35" customHeight="1">
      <c r="B11" s="866" t="s">
        <v>10</v>
      </c>
      <c r="C11" s="867"/>
      <c r="D11" s="868"/>
      <c r="E11" s="14"/>
      <c r="F11" s="14"/>
      <c r="G11" s="14"/>
      <c r="H11" s="14"/>
      <c r="I11" s="15"/>
    </row>
    <row r="12" spans="2:9" ht="28.35" customHeight="1">
      <c r="B12" s="876" t="s">
        <v>11</v>
      </c>
      <c r="C12" s="879"/>
      <c r="D12" s="880"/>
      <c r="E12" s="16"/>
      <c r="F12" s="16"/>
      <c r="G12" s="16"/>
      <c r="H12" s="16"/>
      <c r="I12" s="17"/>
    </row>
    <row r="13" spans="2:9" ht="28.35" customHeight="1">
      <c r="B13" s="876" t="s">
        <v>12</v>
      </c>
      <c r="C13" s="879"/>
      <c r="D13" s="880"/>
      <c r="E13" s="16"/>
      <c r="F13" s="16"/>
      <c r="G13" s="16"/>
      <c r="H13" s="16"/>
      <c r="I13" s="17"/>
    </row>
    <row r="14" spans="2:9" ht="28.35" customHeight="1">
      <c r="B14" s="876" t="s">
        <v>13</v>
      </c>
      <c r="C14" s="879"/>
      <c r="D14" s="880"/>
      <c r="E14" s="16"/>
      <c r="F14" s="16"/>
      <c r="G14" s="16"/>
      <c r="H14" s="16"/>
      <c r="I14" s="17"/>
    </row>
    <row r="15" spans="2:9" ht="28.35" customHeight="1" thickBot="1">
      <c r="B15" s="884" t="s">
        <v>14</v>
      </c>
      <c r="C15" s="885"/>
      <c r="D15" s="886"/>
      <c r="E15" s="16"/>
      <c r="F15" s="16"/>
      <c r="G15" s="16"/>
      <c r="H15" s="16"/>
      <c r="I15" s="17"/>
    </row>
    <row r="16" spans="2:9" ht="28.35" customHeight="1">
      <c r="B16" s="866" t="s">
        <v>15</v>
      </c>
      <c r="C16" s="867"/>
      <c r="D16" s="868"/>
      <c r="E16" s="14"/>
      <c r="F16" s="14"/>
      <c r="G16" s="14"/>
      <c r="H16" s="14"/>
      <c r="I16" s="15"/>
    </row>
    <row r="17" spans="2:10" ht="28.35" customHeight="1">
      <c r="B17" s="876" t="s">
        <v>16</v>
      </c>
      <c r="C17" s="879"/>
      <c r="D17" s="880"/>
      <c r="E17" s="16"/>
      <c r="F17" s="16"/>
      <c r="G17" s="16"/>
      <c r="H17" s="16"/>
      <c r="I17" s="17"/>
    </row>
    <row r="18" spans="2:10" ht="28.35" customHeight="1">
      <c r="B18" s="876" t="s">
        <v>17</v>
      </c>
      <c r="C18" s="879"/>
      <c r="D18" s="880"/>
      <c r="E18" s="16"/>
      <c r="F18" s="16"/>
      <c r="G18" s="16"/>
      <c r="H18" s="16"/>
      <c r="I18" s="17"/>
    </row>
    <row r="19" spans="2:10" ht="28.35" customHeight="1">
      <c r="B19" s="876" t="s">
        <v>18</v>
      </c>
      <c r="C19" s="879"/>
      <c r="D19" s="880"/>
      <c r="E19" s="16"/>
      <c r="F19" s="16"/>
      <c r="G19" s="16"/>
      <c r="H19" s="16"/>
      <c r="I19" s="17"/>
    </row>
    <row r="20" spans="2:10" ht="28.35" customHeight="1">
      <c r="B20" s="876" t="s">
        <v>19</v>
      </c>
      <c r="C20" s="879"/>
      <c r="D20" s="880"/>
      <c r="E20" s="16"/>
      <c r="F20" s="16"/>
      <c r="G20" s="16"/>
      <c r="H20" s="16"/>
      <c r="I20" s="17"/>
    </row>
    <row r="21" spans="2:10" ht="28.35" customHeight="1">
      <c r="B21" s="876" t="s">
        <v>20</v>
      </c>
      <c r="C21" s="879"/>
      <c r="D21" s="880"/>
      <c r="E21" s="16"/>
      <c r="F21" s="16"/>
      <c r="G21" s="16"/>
      <c r="H21" s="16"/>
      <c r="I21" s="17"/>
    </row>
    <row r="22" spans="2:10" ht="28.35" customHeight="1">
      <c r="B22" s="876" t="s">
        <v>21</v>
      </c>
      <c r="C22" s="879"/>
      <c r="D22" s="880"/>
      <c r="E22" s="16"/>
      <c r="F22" s="16"/>
      <c r="G22" s="16"/>
      <c r="H22" s="16"/>
      <c r="I22" s="17"/>
    </row>
    <row r="23" spans="2:10" ht="28.35" customHeight="1">
      <c r="B23" s="876" t="s">
        <v>22</v>
      </c>
      <c r="C23" s="879"/>
      <c r="D23" s="880"/>
      <c r="E23" s="16"/>
      <c r="F23" s="16"/>
      <c r="G23" s="16"/>
      <c r="H23" s="16"/>
      <c r="I23" s="17"/>
    </row>
    <row r="24" spans="2:10" ht="28.35" customHeight="1" thickBot="1">
      <c r="B24" s="876" t="s">
        <v>23</v>
      </c>
      <c r="C24" s="879"/>
      <c r="D24" s="880"/>
      <c r="E24" s="16"/>
      <c r="F24" s="16"/>
      <c r="G24" s="16"/>
      <c r="H24" s="16"/>
      <c r="I24" s="17"/>
    </row>
    <row r="25" spans="2:10" ht="28.35" customHeight="1">
      <c r="B25" s="866" t="s">
        <v>24</v>
      </c>
      <c r="C25" s="867"/>
      <c r="D25" s="868"/>
      <c r="E25" s="14"/>
      <c r="F25" s="14"/>
      <c r="G25" s="14"/>
      <c r="H25" s="14"/>
      <c r="I25" s="15"/>
    </row>
    <row r="26" spans="2:10" ht="28.35" customHeight="1">
      <c r="B26" s="876" t="s">
        <v>25</v>
      </c>
      <c r="C26" s="879"/>
      <c r="D26" s="880"/>
      <c r="E26" s="18"/>
      <c r="F26" s="18"/>
      <c r="G26" s="18"/>
      <c r="H26" s="18"/>
      <c r="I26" s="19"/>
    </row>
    <row r="27" spans="2:10" ht="28.35" customHeight="1">
      <c r="B27" s="876" t="s">
        <v>26</v>
      </c>
      <c r="C27" s="879"/>
      <c r="D27" s="880"/>
      <c r="E27" s="16"/>
      <c r="F27" s="16"/>
      <c r="G27" s="16"/>
      <c r="H27" s="16"/>
      <c r="I27" s="16"/>
      <c r="J27" s="20"/>
    </row>
    <row r="28" spans="2:10" ht="28.35" customHeight="1">
      <c r="B28" s="876" t="s">
        <v>27</v>
      </c>
      <c r="C28" s="879"/>
      <c r="D28" s="880"/>
      <c r="E28" s="16"/>
      <c r="F28" s="16"/>
      <c r="G28" s="16"/>
      <c r="H28" s="16"/>
      <c r="I28" s="17"/>
    </row>
    <row r="29" spans="2:10" ht="28.35" customHeight="1">
      <c r="B29" s="876" t="s">
        <v>28</v>
      </c>
      <c r="C29" s="879"/>
      <c r="D29" s="880"/>
      <c r="E29" s="16"/>
      <c r="F29" s="16"/>
      <c r="G29" s="16"/>
      <c r="H29" s="16"/>
      <c r="I29" s="17"/>
    </row>
    <row r="30" spans="2:10" ht="28.35" customHeight="1">
      <c r="B30" s="876" t="s">
        <v>29</v>
      </c>
      <c r="C30" s="879"/>
      <c r="D30" s="880"/>
      <c r="E30" s="16"/>
      <c r="F30" s="16"/>
      <c r="G30" s="16"/>
      <c r="H30" s="16"/>
      <c r="I30" s="17"/>
    </row>
    <row r="31" spans="2:10" ht="28.35" customHeight="1">
      <c r="B31" s="876" t="s">
        <v>30</v>
      </c>
      <c r="C31" s="879"/>
      <c r="D31" s="880"/>
      <c r="E31" s="16"/>
      <c r="F31" s="16"/>
      <c r="G31" s="16"/>
      <c r="H31" s="16"/>
      <c r="I31" s="17"/>
    </row>
    <row r="32" spans="2:10" ht="28.35" customHeight="1">
      <c r="B32" s="876" t="s">
        <v>31</v>
      </c>
      <c r="C32" s="879"/>
      <c r="D32" s="880"/>
      <c r="E32" s="16"/>
      <c r="F32" s="16"/>
      <c r="G32" s="16"/>
      <c r="H32" s="16"/>
      <c r="I32" s="17"/>
    </row>
    <row r="33" spans="2:9" ht="28.35" customHeight="1">
      <c r="B33" s="876" t="s">
        <v>32</v>
      </c>
      <c r="C33" s="879"/>
      <c r="D33" s="880"/>
      <c r="E33" s="16"/>
      <c r="F33" s="16"/>
      <c r="G33" s="16"/>
      <c r="H33" s="16"/>
      <c r="I33" s="17"/>
    </row>
    <row r="34" spans="2:9" ht="28.35" customHeight="1">
      <c r="B34" s="881" t="s">
        <v>33</v>
      </c>
      <c r="C34" s="882"/>
      <c r="D34" s="883"/>
      <c r="E34" s="16"/>
      <c r="F34" s="16"/>
      <c r="G34" s="16"/>
      <c r="H34" s="16"/>
      <c r="I34" s="17"/>
    </row>
    <row r="35" spans="2:9" ht="28.35" customHeight="1">
      <c r="B35" s="876" t="s">
        <v>34</v>
      </c>
      <c r="C35" s="879"/>
      <c r="D35" s="880"/>
      <c r="E35" s="18"/>
      <c r="F35" s="18"/>
      <c r="G35" s="18"/>
      <c r="H35" s="18"/>
      <c r="I35" s="19"/>
    </row>
    <row r="36" spans="2:9" ht="28.35" customHeight="1">
      <c r="B36" s="876" t="s">
        <v>35</v>
      </c>
      <c r="C36" s="879"/>
      <c r="D36" s="880"/>
      <c r="E36" s="16"/>
      <c r="F36" s="16"/>
      <c r="G36" s="16"/>
      <c r="H36" s="16"/>
      <c r="I36" s="17"/>
    </row>
    <row r="37" spans="2:9" ht="28.35" customHeight="1">
      <c r="B37" s="876" t="s">
        <v>36</v>
      </c>
      <c r="C37" s="879"/>
      <c r="D37" s="880"/>
      <c r="E37" s="16"/>
      <c r="F37" s="16"/>
      <c r="G37" s="16"/>
      <c r="H37" s="16"/>
      <c r="I37" s="17"/>
    </row>
    <row r="38" spans="2:9" ht="28.35" customHeight="1">
      <c r="B38" s="876" t="s">
        <v>37</v>
      </c>
      <c r="C38" s="879"/>
      <c r="D38" s="880"/>
      <c r="E38" s="16"/>
      <c r="F38" s="16"/>
      <c r="G38" s="16"/>
      <c r="H38" s="16"/>
      <c r="I38" s="17"/>
    </row>
    <row r="39" spans="2:9" ht="28.35" customHeight="1" thickBot="1">
      <c r="B39" s="876" t="s">
        <v>38</v>
      </c>
      <c r="C39" s="879"/>
      <c r="D39" s="880"/>
      <c r="E39" s="16"/>
      <c r="F39" s="16"/>
      <c r="G39" s="16"/>
      <c r="H39" s="16"/>
      <c r="I39" s="17"/>
    </row>
    <row r="40" spans="2:9" ht="28.35" customHeight="1">
      <c r="B40" s="866" t="s">
        <v>39</v>
      </c>
      <c r="C40" s="867"/>
      <c r="D40" s="868"/>
      <c r="E40" s="14"/>
      <c r="F40" s="14"/>
      <c r="G40" s="14"/>
      <c r="H40" s="14"/>
      <c r="I40" s="15"/>
    </row>
    <row r="41" spans="2:9" ht="28.35" customHeight="1">
      <c r="B41" s="876" t="s">
        <v>40</v>
      </c>
      <c r="C41" s="879"/>
      <c r="D41" s="880"/>
      <c r="E41" s="16"/>
      <c r="F41" s="16"/>
      <c r="G41" s="16"/>
      <c r="H41" s="16"/>
      <c r="I41" s="21"/>
    </row>
    <row r="42" spans="2:9" ht="28.35" customHeight="1">
      <c r="B42" s="876" t="s">
        <v>41</v>
      </c>
      <c r="C42" s="879"/>
      <c r="D42" s="880"/>
      <c r="E42" s="16"/>
      <c r="F42" s="16"/>
      <c r="G42" s="16"/>
      <c r="H42" s="16"/>
      <c r="I42" s="21"/>
    </row>
    <row r="43" spans="2:9" ht="28.35" customHeight="1">
      <c r="B43" s="876" t="s">
        <v>42</v>
      </c>
      <c r="C43" s="879"/>
      <c r="D43" s="880"/>
      <c r="E43" s="16"/>
      <c r="F43" s="16"/>
      <c r="G43" s="16"/>
      <c r="H43" s="16"/>
      <c r="I43" s="21"/>
    </row>
    <row r="44" spans="2:9" ht="28.35" customHeight="1">
      <c r="B44" s="876" t="s">
        <v>43</v>
      </c>
      <c r="C44" s="879"/>
      <c r="D44" s="880"/>
      <c r="E44" s="16"/>
      <c r="F44" s="16"/>
      <c r="G44" s="16"/>
      <c r="H44" s="16"/>
      <c r="I44" s="21"/>
    </row>
    <row r="45" spans="2:9" ht="28.35" customHeight="1">
      <c r="B45" s="876" t="s">
        <v>44</v>
      </c>
      <c r="C45" s="879"/>
      <c r="D45" s="880"/>
      <c r="E45" s="16"/>
      <c r="F45" s="16"/>
      <c r="G45" s="16"/>
      <c r="H45" s="16"/>
      <c r="I45" s="21"/>
    </row>
    <row r="46" spans="2:9" ht="28.35" customHeight="1">
      <c r="B46" s="876" t="s">
        <v>45</v>
      </c>
      <c r="C46" s="879"/>
      <c r="D46" s="880"/>
      <c r="E46" s="16"/>
      <c r="F46" s="16"/>
      <c r="G46" s="16"/>
      <c r="H46" s="16"/>
      <c r="I46" s="21"/>
    </row>
    <row r="47" spans="2:9" ht="28.35" customHeight="1">
      <c r="B47" s="876" t="s">
        <v>46</v>
      </c>
      <c r="C47" s="879"/>
      <c r="D47" s="880"/>
      <c r="E47" s="16"/>
      <c r="F47" s="16"/>
      <c r="G47" s="16"/>
      <c r="H47" s="16"/>
      <c r="I47" s="21"/>
    </row>
    <row r="48" spans="2:9" ht="28.35" customHeight="1">
      <c r="B48" s="876" t="s">
        <v>47</v>
      </c>
      <c r="C48" s="879"/>
      <c r="D48" s="880"/>
      <c r="E48" s="16"/>
      <c r="F48" s="16"/>
      <c r="G48" s="16"/>
      <c r="H48" s="16"/>
      <c r="I48" s="21"/>
    </row>
    <row r="49" spans="2:9" ht="28.35" customHeight="1">
      <c r="B49" s="876" t="s">
        <v>48</v>
      </c>
      <c r="C49" s="879"/>
      <c r="D49" s="880"/>
      <c r="E49" s="16"/>
      <c r="F49" s="16"/>
      <c r="G49" s="16"/>
      <c r="H49" s="16"/>
      <c r="I49" s="21"/>
    </row>
    <row r="50" spans="2:9" ht="28.35" customHeight="1">
      <c r="B50" s="876" t="s">
        <v>49</v>
      </c>
      <c r="C50" s="879"/>
      <c r="D50" s="880"/>
      <c r="E50" s="16"/>
      <c r="F50" s="16"/>
      <c r="G50" s="16"/>
      <c r="H50" s="16"/>
      <c r="I50" s="21"/>
    </row>
    <row r="51" spans="2:9" ht="28.35" customHeight="1">
      <c r="B51" s="876" t="s">
        <v>50</v>
      </c>
      <c r="C51" s="879"/>
      <c r="D51" s="880"/>
      <c r="E51" s="16"/>
      <c r="F51" s="16"/>
      <c r="G51" s="16"/>
      <c r="H51" s="16"/>
      <c r="I51" s="21"/>
    </row>
    <row r="52" spans="2:9" ht="28.35" customHeight="1">
      <c r="B52" s="876" t="s">
        <v>51</v>
      </c>
      <c r="C52" s="879"/>
      <c r="D52" s="880"/>
      <c r="E52" s="16"/>
      <c r="F52" s="16"/>
      <c r="G52" s="16"/>
      <c r="H52" s="16"/>
      <c r="I52" s="21"/>
    </row>
    <row r="53" spans="2:9" ht="28.35" customHeight="1">
      <c r="B53" s="876" t="s">
        <v>52</v>
      </c>
      <c r="C53" s="879"/>
      <c r="D53" s="880"/>
      <c r="E53" s="16"/>
      <c r="F53" s="16"/>
      <c r="G53" s="16"/>
      <c r="H53" s="16"/>
      <c r="I53" s="21"/>
    </row>
    <row r="54" spans="2:9" ht="28.35" customHeight="1">
      <c r="B54" s="876" t="s">
        <v>53</v>
      </c>
      <c r="C54" s="879"/>
      <c r="D54" s="880"/>
      <c r="E54" s="16"/>
      <c r="F54" s="16"/>
      <c r="G54" s="16"/>
      <c r="H54" s="16"/>
      <c r="I54" s="21"/>
    </row>
    <row r="55" spans="2:9" ht="28.35" customHeight="1">
      <c r="B55" s="876" t="s">
        <v>54</v>
      </c>
      <c r="C55" s="877"/>
      <c r="D55" s="878"/>
      <c r="E55" s="16"/>
      <c r="F55" s="16"/>
      <c r="G55" s="16"/>
      <c r="H55" s="16"/>
      <c r="I55" s="21"/>
    </row>
    <row r="56" spans="2:9" ht="28.35" customHeight="1">
      <c r="B56" s="876" t="s">
        <v>55</v>
      </c>
      <c r="C56" s="877"/>
      <c r="D56" s="878"/>
      <c r="E56" s="16"/>
      <c r="F56" s="16"/>
      <c r="G56" s="16"/>
      <c r="H56" s="16"/>
      <c r="I56" s="21"/>
    </row>
    <row r="57" spans="2:9" ht="28.35" customHeight="1">
      <c r="B57" s="876" t="s">
        <v>56</v>
      </c>
      <c r="C57" s="879"/>
      <c r="D57" s="880"/>
      <c r="E57" s="16"/>
      <c r="F57" s="16"/>
      <c r="G57" s="16"/>
      <c r="H57" s="16"/>
      <c r="I57" s="21"/>
    </row>
    <row r="58" spans="2:9" ht="28.35" customHeight="1">
      <c r="B58" s="876" t="s">
        <v>57</v>
      </c>
      <c r="C58" s="879"/>
      <c r="D58" s="880"/>
      <c r="E58" s="16"/>
      <c r="F58" s="16"/>
      <c r="G58" s="16"/>
      <c r="H58" s="16"/>
      <c r="I58" s="21"/>
    </row>
    <row r="59" spans="2:9" ht="28.35" customHeight="1">
      <c r="B59" s="876" t="s">
        <v>58</v>
      </c>
      <c r="C59" s="877"/>
      <c r="D59" s="878"/>
      <c r="E59" s="16"/>
      <c r="F59" s="16"/>
      <c r="G59" s="16"/>
      <c r="H59" s="16"/>
      <c r="I59" s="21"/>
    </row>
    <row r="60" spans="2:9" ht="28.35" customHeight="1">
      <c r="B60" s="876" t="s">
        <v>59</v>
      </c>
      <c r="C60" s="877"/>
      <c r="D60" s="878"/>
      <c r="E60" s="16"/>
      <c r="F60" s="16"/>
      <c r="G60" s="16"/>
      <c r="H60" s="16"/>
      <c r="I60" s="21"/>
    </row>
    <row r="61" spans="2:9" ht="28.35" customHeight="1">
      <c r="B61" s="876" t="s">
        <v>60</v>
      </c>
      <c r="C61" s="879"/>
      <c r="D61" s="880"/>
      <c r="E61" s="16"/>
      <c r="F61" s="16"/>
      <c r="G61" s="16"/>
      <c r="H61" s="16"/>
      <c r="I61" s="21"/>
    </row>
    <row r="62" spans="2:9" ht="28.35" customHeight="1" thickBot="1">
      <c r="B62" s="876" t="s">
        <v>61</v>
      </c>
      <c r="C62" s="879"/>
      <c r="D62" s="880"/>
      <c r="E62" s="16"/>
      <c r="F62" s="16"/>
      <c r="G62" s="16"/>
      <c r="H62" s="16"/>
      <c r="I62" s="21"/>
    </row>
    <row r="63" spans="2:9" ht="28.35" customHeight="1">
      <c r="B63" s="866" t="s">
        <v>62</v>
      </c>
      <c r="C63" s="867"/>
      <c r="D63" s="868"/>
      <c r="E63" s="14"/>
      <c r="F63" s="14"/>
      <c r="G63" s="14"/>
      <c r="H63" s="14"/>
      <c r="I63" s="15"/>
    </row>
    <row r="64" spans="2:9" ht="28.35" customHeight="1">
      <c r="B64" s="876" t="s">
        <v>63</v>
      </c>
      <c r="C64" s="879"/>
      <c r="D64" s="880"/>
      <c r="E64" s="22"/>
      <c r="F64" s="22"/>
      <c r="G64" s="22"/>
      <c r="H64" s="22"/>
      <c r="I64" s="23"/>
    </row>
    <row r="65" spans="2:9" ht="28.35" customHeight="1">
      <c r="B65" s="876" t="s">
        <v>64</v>
      </c>
      <c r="C65" s="879"/>
      <c r="D65" s="880"/>
      <c r="E65" s="22"/>
      <c r="F65" s="22"/>
      <c r="G65" s="22"/>
      <c r="H65" s="22"/>
      <c r="I65" s="23"/>
    </row>
    <row r="66" spans="2:9" ht="28.35" customHeight="1">
      <c r="B66" s="876" t="s">
        <v>65</v>
      </c>
      <c r="C66" s="879"/>
      <c r="D66" s="880"/>
      <c r="E66" s="16"/>
      <c r="F66" s="16"/>
      <c r="G66" s="16"/>
      <c r="H66" s="16"/>
      <c r="I66" s="21"/>
    </row>
    <row r="67" spans="2:9" ht="28.35" customHeight="1">
      <c r="B67" s="876" t="s">
        <v>66</v>
      </c>
      <c r="C67" s="879"/>
      <c r="D67" s="880"/>
      <c r="E67" s="16"/>
      <c r="F67" s="16"/>
      <c r="G67" s="16"/>
      <c r="H67" s="16"/>
      <c r="I67" s="21"/>
    </row>
    <row r="68" spans="2:9" ht="28.35" customHeight="1">
      <c r="B68" s="876" t="s">
        <v>67</v>
      </c>
      <c r="C68" s="879"/>
      <c r="D68" s="880"/>
      <c r="E68" s="16"/>
      <c r="F68" s="16"/>
      <c r="G68" s="16"/>
      <c r="H68" s="16"/>
      <c r="I68" s="21"/>
    </row>
    <row r="69" spans="2:9" ht="28.35" customHeight="1">
      <c r="B69" s="876" t="s">
        <v>68</v>
      </c>
      <c r="C69" s="879"/>
      <c r="D69" s="880"/>
      <c r="E69" s="16"/>
      <c r="F69" s="16"/>
      <c r="G69" s="16"/>
      <c r="H69" s="16"/>
      <c r="I69" s="21"/>
    </row>
    <row r="70" spans="2:9" ht="28.35" customHeight="1" thickBot="1">
      <c r="B70" s="873" t="s">
        <v>69</v>
      </c>
      <c r="C70" s="874"/>
      <c r="D70" s="875"/>
      <c r="E70" s="16"/>
      <c r="F70" s="16"/>
      <c r="G70" s="16"/>
      <c r="H70" s="16"/>
      <c r="I70" s="21"/>
    </row>
    <row r="71" spans="2:9" ht="28.35" customHeight="1" thickBot="1">
      <c r="B71" s="873" t="s">
        <v>70</v>
      </c>
      <c r="C71" s="874"/>
      <c r="D71" s="875"/>
      <c r="E71" s="16"/>
      <c r="F71" s="16"/>
      <c r="G71" s="16"/>
      <c r="H71" s="16"/>
      <c r="I71" s="21"/>
    </row>
    <row r="72" spans="2:9" ht="28.35" customHeight="1">
      <c r="B72" s="866" t="s">
        <v>71</v>
      </c>
      <c r="C72" s="867"/>
      <c r="D72" s="868"/>
      <c r="E72" s="14"/>
      <c r="F72" s="14"/>
      <c r="G72" s="14"/>
      <c r="H72" s="14"/>
      <c r="I72" s="15"/>
    </row>
    <row r="73" spans="2:9" ht="28.35" customHeight="1">
      <c r="B73" s="869"/>
      <c r="C73" s="870"/>
      <c r="D73" s="24"/>
      <c r="E73" s="16"/>
      <c r="F73" s="16"/>
      <c r="G73" s="16"/>
      <c r="H73" s="16"/>
      <c r="I73" s="21"/>
    </row>
    <row r="74" spans="2:9" ht="28.35" customHeight="1">
      <c r="B74" s="869"/>
      <c r="C74" s="870"/>
      <c r="D74" s="24"/>
      <c r="E74" s="16"/>
      <c r="F74" s="16"/>
      <c r="G74" s="16"/>
      <c r="H74" s="16"/>
      <c r="I74" s="21"/>
    </row>
    <row r="75" spans="2:9" ht="28.35" customHeight="1">
      <c r="B75" s="869"/>
      <c r="C75" s="870"/>
      <c r="D75" s="24"/>
      <c r="E75" s="16"/>
      <c r="F75" s="16"/>
      <c r="G75" s="16"/>
      <c r="H75" s="16"/>
      <c r="I75" s="21"/>
    </row>
    <row r="76" spans="2:9" ht="28.35" customHeight="1">
      <c r="B76" s="869"/>
      <c r="C76" s="870"/>
      <c r="D76" s="24"/>
      <c r="E76" s="16"/>
      <c r="F76" s="16"/>
      <c r="G76" s="16"/>
      <c r="H76" s="16"/>
      <c r="I76" s="21"/>
    </row>
    <row r="77" spans="2:9" ht="28.35" customHeight="1">
      <c r="B77" s="869"/>
      <c r="C77" s="870"/>
      <c r="D77" s="24"/>
      <c r="E77" s="16"/>
      <c r="F77" s="16"/>
      <c r="G77" s="16"/>
      <c r="H77" s="16"/>
      <c r="I77" s="21"/>
    </row>
    <row r="78" spans="2:9" ht="28.35" customHeight="1">
      <c r="B78" s="869"/>
      <c r="C78" s="870"/>
      <c r="D78" s="24"/>
      <c r="E78" s="16"/>
      <c r="F78" s="16"/>
      <c r="G78" s="16"/>
      <c r="H78" s="16"/>
      <c r="I78" s="21"/>
    </row>
    <row r="79" spans="2:9" ht="28.35" customHeight="1">
      <c r="B79" s="869"/>
      <c r="C79" s="870"/>
      <c r="D79" s="24"/>
      <c r="E79" s="25"/>
      <c r="F79" s="25"/>
      <c r="G79" s="25"/>
      <c r="H79" s="25"/>
      <c r="I79" s="21"/>
    </row>
    <row r="80" spans="2:9" ht="28.35" customHeight="1">
      <c r="B80" s="869"/>
      <c r="C80" s="870"/>
      <c r="D80" s="24"/>
      <c r="E80" s="25"/>
      <c r="F80" s="25"/>
      <c r="G80" s="25"/>
      <c r="H80" s="25"/>
      <c r="I80" s="21"/>
    </row>
    <row r="81" spans="2:9" ht="28.35" customHeight="1">
      <c r="B81" s="869"/>
      <c r="C81" s="870"/>
      <c r="D81" s="24"/>
      <c r="E81" s="16"/>
      <c r="F81" s="16"/>
      <c r="G81" s="16"/>
      <c r="H81" s="16"/>
      <c r="I81" s="21"/>
    </row>
    <row r="82" spans="2:9" ht="28.35" customHeight="1" thickBot="1">
      <c r="B82" s="871"/>
      <c r="C82" s="872"/>
      <c r="D82" s="26"/>
      <c r="E82" s="27"/>
      <c r="F82" s="28"/>
      <c r="G82" s="27"/>
      <c r="H82" s="29"/>
      <c r="I82" s="30"/>
    </row>
    <row r="83" spans="2:9" ht="13.5" customHeight="1">
      <c r="B83" s="31"/>
      <c r="C83" s="31"/>
      <c r="D83" s="31"/>
      <c r="E83" s="3"/>
      <c r="F83" s="3"/>
      <c r="G83" s="3"/>
      <c r="H83" s="3"/>
      <c r="I83" s="31"/>
    </row>
    <row r="84" spans="2:9" ht="25.5" customHeight="1">
      <c r="B84" s="863" t="s">
        <v>72</v>
      </c>
      <c r="C84" s="864"/>
      <c r="D84" s="864"/>
      <c r="E84" s="864"/>
      <c r="F84" s="864"/>
      <c r="G84" s="864"/>
      <c r="H84" s="864"/>
      <c r="I84" s="865"/>
    </row>
    <row r="85" spans="2:9">
      <c r="B85" s="3"/>
      <c r="C85" s="3"/>
      <c r="D85" s="3"/>
      <c r="E85" s="3"/>
      <c r="F85" s="3"/>
      <c r="G85" s="3"/>
      <c r="H85" s="3"/>
      <c r="I85" s="3"/>
    </row>
  </sheetData>
  <mergeCells count="78">
    <mergeCell ref="B11:D11"/>
    <mergeCell ref="B2:I2"/>
    <mergeCell ref="F4:I4"/>
    <mergeCell ref="D5:I5"/>
    <mergeCell ref="D6:I6"/>
    <mergeCell ref="B9:D10"/>
    <mergeCell ref="B23:D23"/>
    <mergeCell ref="B12:D12"/>
    <mergeCell ref="B13:D13"/>
    <mergeCell ref="B14:D14"/>
    <mergeCell ref="B15:D15"/>
    <mergeCell ref="B16:D16"/>
    <mergeCell ref="B17:D17"/>
    <mergeCell ref="B18:D18"/>
    <mergeCell ref="B19:D19"/>
    <mergeCell ref="B20:D20"/>
    <mergeCell ref="B21:D21"/>
    <mergeCell ref="B22:D22"/>
    <mergeCell ref="B35:D35"/>
    <mergeCell ref="B24:D24"/>
    <mergeCell ref="B25:D25"/>
    <mergeCell ref="B26:D26"/>
    <mergeCell ref="B27:D27"/>
    <mergeCell ref="B28:D28"/>
    <mergeCell ref="B29:D29"/>
    <mergeCell ref="B30:D30"/>
    <mergeCell ref="B31:D31"/>
    <mergeCell ref="B32:D32"/>
    <mergeCell ref="B33:D33"/>
    <mergeCell ref="B34:D34"/>
    <mergeCell ref="B47:D47"/>
    <mergeCell ref="B36:D36"/>
    <mergeCell ref="B37:D37"/>
    <mergeCell ref="B38:D38"/>
    <mergeCell ref="B39:D39"/>
    <mergeCell ref="B40:D40"/>
    <mergeCell ref="B41:D41"/>
    <mergeCell ref="B42:D42"/>
    <mergeCell ref="B43:D43"/>
    <mergeCell ref="B44:D44"/>
    <mergeCell ref="B45:D45"/>
    <mergeCell ref="B46:D46"/>
    <mergeCell ref="B59:D59"/>
    <mergeCell ref="B48:D48"/>
    <mergeCell ref="B49:D49"/>
    <mergeCell ref="B50:D50"/>
    <mergeCell ref="B51:D51"/>
    <mergeCell ref="B52:D52"/>
    <mergeCell ref="B53:D53"/>
    <mergeCell ref="B54:D54"/>
    <mergeCell ref="B55:D55"/>
    <mergeCell ref="B56:D56"/>
    <mergeCell ref="B57:D57"/>
    <mergeCell ref="B58:D58"/>
    <mergeCell ref="B71:D71"/>
    <mergeCell ref="B60:D60"/>
    <mergeCell ref="B61:D61"/>
    <mergeCell ref="B62:D62"/>
    <mergeCell ref="B63:D63"/>
    <mergeCell ref="B64:D64"/>
    <mergeCell ref="B65:D65"/>
    <mergeCell ref="B66:D66"/>
    <mergeCell ref="B67:D67"/>
    <mergeCell ref="B68:D68"/>
    <mergeCell ref="B69:D69"/>
    <mergeCell ref="B70:D70"/>
    <mergeCell ref="B84:I84"/>
    <mergeCell ref="B72:D72"/>
    <mergeCell ref="B73:C73"/>
    <mergeCell ref="B74:C74"/>
    <mergeCell ref="B75:C75"/>
    <mergeCell ref="B76:C76"/>
    <mergeCell ref="B77:C77"/>
    <mergeCell ref="B78:C78"/>
    <mergeCell ref="B79:C79"/>
    <mergeCell ref="B80:C80"/>
    <mergeCell ref="B81:C81"/>
    <mergeCell ref="B82:C82"/>
  </mergeCells>
  <pageMargins left="0.7" right="0.7" top="0.75" bottom="0.75" header="0.3" footer="0.3"/>
  <pageSetup paperSize="9" scale="58" orientation="portrait" r:id="rId1"/>
  <rowBreaks count="1" manualBreakCount="1">
    <brk id="39" max="8"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J56"/>
  <sheetViews>
    <sheetView zoomScaleNormal="100" workbookViewId="0">
      <selection activeCell="J18" sqref="J18"/>
    </sheetView>
  </sheetViews>
  <sheetFormatPr defaultRowHeight="15"/>
  <cols>
    <col min="1" max="1" width="4.140625" style="35" customWidth="1"/>
    <col min="2" max="4" width="4.42578125" style="35" customWidth="1"/>
    <col min="5" max="5" width="5.28515625" style="35" customWidth="1"/>
    <col min="6" max="6" width="53.42578125" style="35" customWidth="1"/>
    <col min="7" max="10" width="15.7109375" style="36" customWidth="1"/>
    <col min="11" max="256" width="9.140625" style="35"/>
    <col min="257" max="257" width="4.140625" style="35" customWidth="1"/>
    <col min="258" max="260" width="4.42578125" style="35" customWidth="1"/>
    <col min="261" max="261" width="5.28515625" style="35" customWidth="1"/>
    <col min="262" max="262" width="53.42578125" style="35" customWidth="1"/>
    <col min="263" max="266" width="15.7109375" style="35" customWidth="1"/>
    <col min="267" max="512" width="9.140625" style="35"/>
    <col min="513" max="513" width="4.140625" style="35" customWidth="1"/>
    <col min="514" max="516" width="4.42578125" style="35" customWidth="1"/>
    <col min="517" max="517" width="5.28515625" style="35" customWidth="1"/>
    <col min="518" max="518" width="53.42578125" style="35" customWidth="1"/>
    <col min="519" max="522" width="15.7109375" style="35" customWidth="1"/>
    <col min="523" max="768" width="9.140625" style="35"/>
    <col min="769" max="769" width="4.140625" style="35" customWidth="1"/>
    <col min="770" max="772" width="4.42578125" style="35" customWidth="1"/>
    <col min="773" max="773" width="5.28515625" style="35" customWidth="1"/>
    <col min="774" max="774" width="53.42578125" style="35" customWidth="1"/>
    <col min="775" max="778" width="15.7109375" style="35" customWidth="1"/>
    <col min="779" max="1024" width="9.140625" style="35"/>
    <col min="1025" max="1025" width="4.140625" style="35" customWidth="1"/>
    <col min="1026" max="1028" width="4.42578125" style="35" customWidth="1"/>
    <col min="1029" max="1029" width="5.28515625" style="35" customWidth="1"/>
    <col min="1030" max="1030" width="53.42578125" style="35" customWidth="1"/>
    <col min="1031" max="1034" width="15.7109375" style="35" customWidth="1"/>
    <col min="1035" max="1280" width="9.140625" style="35"/>
    <col min="1281" max="1281" width="4.140625" style="35" customWidth="1"/>
    <col min="1282" max="1284" width="4.42578125" style="35" customWidth="1"/>
    <col min="1285" max="1285" width="5.28515625" style="35" customWidth="1"/>
    <col min="1286" max="1286" width="53.42578125" style="35" customWidth="1"/>
    <col min="1287" max="1290" width="15.7109375" style="35" customWidth="1"/>
    <col min="1291" max="1536" width="9.140625" style="35"/>
    <col min="1537" max="1537" width="4.140625" style="35" customWidth="1"/>
    <col min="1538" max="1540" width="4.42578125" style="35" customWidth="1"/>
    <col min="1541" max="1541" width="5.28515625" style="35" customWidth="1"/>
    <col min="1542" max="1542" width="53.42578125" style="35" customWidth="1"/>
    <col min="1543" max="1546" width="15.7109375" style="35" customWidth="1"/>
    <col min="1547" max="1792" width="9.140625" style="35"/>
    <col min="1793" max="1793" width="4.140625" style="35" customWidth="1"/>
    <col min="1794" max="1796" width="4.42578125" style="35" customWidth="1"/>
    <col min="1797" max="1797" width="5.28515625" style="35" customWidth="1"/>
    <col min="1798" max="1798" width="53.42578125" style="35" customWidth="1"/>
    <col min="1799" max="1802" width="15.7109375" style="35" customWidth="1"/>
    <col min="1803" max="2048" width="9.140625" style="35"/>
    <col min="2049" max="2049" width="4.140625" style="35" customWidth="1"/>
    <col min="2050" max="2052" width="4.42578125" style="35" customWidth="1"/>
    <col min="2053" max="2053" width="5.28515625" style="35" customWidth="1"/>
    <col min="2054" max="2054" width="53.42578125" style="35" customWidth="1"/>
    <col min="2055" max="2058" width="15.7109375" style="35" customWidth="1"/>
    <col min="2059" max="2304" width="9.140625" style="35"/>
    <col min="2305" max="2305" width="4.140625" style="35" customWidth="1"/>
    <col min="2306" max="2308" width="4.42578125" style="35" customWidth="1"/>
    <col min="2309" max="2309" width="5.28515625" style="35" customWidth="1"/>
    <col min="2310" max="2310" width="53.42578125" style="35" customWidth="1"/>
    <col min="2311" max="2314" width="15.7109375" style="35" customWidth="1"/>
    <col min="2315" max="2560" width="9.140625" style="35"/>
    <col min="2561" max="2561" width="4.140625" style="35" customWidth="1"/>
    <col min="2562" max="2564" width="4.42578125" style="35" customWidth="1"/>
    <col min="2565" max="2565" width="5.28515625" style="35" customWidth="1"/>
    <col min="2566" max="2566" width="53.42578125" style="35" customWidth="1"/>
    <col min="2567" max="2570" width="15.7109375" style="35" customWidth="1"/>
    <col min="2571" max="2816" width="9.140625" style="35"/>
    <col min="2817" max="2817" width="4.140625" style="35" customWidth="1"/>
    <col min="2818" max="2820" width="4.42578125" style="35" customWidth="1"/>
    <col min="2821" max="2821" width="5.28515625" style="35" customWidth="1"/>
    <col min="2822" max="2822" width="53.42578125" style="35" customWidth="1"/>
    <col min="2823" max="2826" width="15.7109375" style="35" customWidth="1"/>
    <col min="2827" max="3072" width="9.140625" style="35"/>
    <col min="3073" max="3073" width="4.140625" style="35" customWidth="1"/>
    <col min="3074" max="3076" width="4.42578125" style="35" customWidth="1"/>
    <col min="3077" max="3077" width="5.28515625" style="35" customWidth="1"/>
    <col min="3078" max="3078" width="53.42578125" style="35" customWidth="1"/>
    <col min="3079" max="3082" width="15.7109375" style="35" customWidth="1"/>
    <col min="3083" max="3328" width="9.140625" style="35"/>
    <col min="3329" max="3329" width="4.140625" style="35" customWidth="1"/>
    <col min="3330" max="3332" width="4.42578125" style="35" customWidth="1"/>
    <col min="3333" max="3333" width="5.28515625" style="35" customWidth="1"/>
    <col min="3334" max="3334" width="53.42578125" style="35" customWidth="1"/>
    <col min="3335" max="3338" width="15.7109375" style="35" customWidth="1"/>
    <col min="3339" max="3584" width="9.140625" style="35"/>
    <col min="3585" max="3585" width="4.140625" style="35" customWidth="1"/>
    <col min="3586" max="3588" width="4.42578125" style="35" customWidth="1"/>
    <col min="3589" max="3589" width="5.28515625" style="35" customWidth="1"/>
    <col min="3590" max="3590" width="53.42578125" style="35" customWidth="1"/>
    <col min="3591" max="3594" width="15.7109375" style="35" customWidth="1"/>
    <col min="3595" max="3840" width="9.140625" style="35"/>
    <col min="3841" max="3841" width="4.140625" style="35" customWidth="1"/>
    <col min="3842" max="3844" width="4.42578125" style="35" customWidth="1"/>
    <col min="3845" max="3845" width="5.28515625" style="35" customWidth="1"/>
    <col min="3846" max="3846" width="53.42578125" style="35" customWidth="1"/>
    <col min="3847" max="3850" width="15.7109375" style="35" customWidth="1"/>
    <col min="3851" max="4096" width="9.140625" style="35"/>
    <col min="4097" max="4097" width="4.140625" style="35" customWidth="1"/>
    <col min="4098" max="4100" width="4.42578125" style="35" customWidth="1"/>
    <col min="4101" max="4101" width="5.28515625" style="35" customWidth="1"/>
    <col min="4102" max="4102" width="53.42578125" style="35" customWidth="1"/>
    <col min="4103" max="4106" width="15.7109375" style="35" customWidth="1"/>
    <col min="4107" max="4352" width="9.140625" style="35"/>
    <col min="4353" max="4353" width="4.140625" style="35" customWidth="1"/>
    <col min="4354" max="4356" width="4.42578125" style="35" customWidth="1"/>
    <col min="4357" max="4357" width="5.28515625" style="35" customWidth="1"/>
    <col min="4358" max="4358" width="53.42578125" style="35" customWidth="1"/>
    <col min="4359" max="4362" width="15.7109375" style="35" customWidth="1"/>
    <col min="4363" max="4608" width="9.140625" style="35"/>
    <col min="4609" max="4609" width="4.140625" style="35" customWidth="1"/>
    <col min="4610" max="4612" width="4.42578125" style="35" customWidth="1"/>
    <col min="4613" max="4613" width="5.28515625" style="35" customWidth="1"/>
    <col min="4614" max="4614" width="53.42578125" style="35" customWidth="1"/>
    <col min="4615" max="4618" width="15.7109375" style="35" customWidth="1"/>
    <col min="4619" max="4864" width="9.140625" style="35"/>
    <col min="4865" max="4865" width="4.140625" style="35" customWidth="1"/>
    <col min="4866" max="4868" width="4.42578125" style="35" customWidth="1"/>
    <col min="4869" max="4869" width="5.28515625" style="35" customWidth="1"/>
    <col min="4870" max="4870" width="53.42578125" style="35" customWidth="1"/>
    <col min="4871" max="4874" width="15.7109375" style="35" customWidth="1"/>
    <col min="4875" max="5120" width="9.140625" style="35"/>
    <col min="5121" max="5121" width="4.140625" style="35" customWidth="1"/>
    <col min="5122" max="5124" width="4.42578125" style="35" customWidth="1"/>
    <col min="5125" max="5125" width="5.28515625" style="35" customWidth="1"/>
    <col min="5126" max="5126" width="53.42578125" style="35" customWidth="1"/>
    <col min="5127" max="5130" width="15.7109375" style="35" customWidth="1"/>
    <col min="5131" max="5376" width="9.140625" style="35"/>
    <col min="5377" max="5377" width="4.140625" style="35" customWidth="1"/>
    <col min="5378" max="5380" width="4.42578125" style="35" customWidth="1"/>
    <col min="5381" max="5381" width="5.28515625" style="35" customWidth="1"/>
    <col min="5382" max="5382" width="53.42578125" style="35" customWidth="1"/>
    <col min="5383" max="5386" width="15.7109375" style="35" customWidth="1"/>
    <col min="5387" max="5632" width="9.140625" style="35"/>
    <col min="5633" max="5633" width="4.140625" style="35" customWidth="1"/>
    <col min="5634" max="5636" width="4.42578125" style="35" customWidth="1"/>
    <col min="5637" max="5637" width="5.28515625" style="35" customWidth="1"/>
    <col min="5638" max="5638" width="53.42578125" style="35" customWidth="1"/>
    <col min="5639" max="5642" width="15.7109375" style="35" customWidth="1"/>
    <col min="5643" max="5888" width="9.140625" style="35"/>
    <col min="5889" max="5889" width="4.140625" style="35" customWidth="1"/>
    <col min="5890" max="5892" width="4.42578125" style="35" customWidth="1"/>
    <col min="5893" max="5893" width="5.28515625" style="35" customWidth="1"/>
    <col min="5894" max="5894" width="53.42578125" style="35" customWidth="1"/>
    <col min="5895" max="5898" width="15.7109375" style="35" customWidth="1"/>
    <col min="5899" max="6144" width="9.140625" style="35"/>
    <col min="6145" max="6145" width="4.140625" style="35" customWidth="1"/>
    <col min="6146" max="6148" width="4.42578125" style="35" customWidth="1"/>
    <col min="6149" max="6149" width="5.28515625" style="35" customWidth="1"/>
    <col min="6150" max="6150" width="53.42578125" style="35" customWidth="1"/>
    <col min="6151" max="6154" width="15.7109375" style="35" customWidth="1"/>
    <col min="6155" max="6400" width="9.140625" style="35"/>
    <col min="6401" max="6401" width="4.140625" style="35" customWidth="1"/>
    <col min="6402" max="6404" width="4.42578125" style="35" customWidth="1"/>
    <col min="6405" max="6405" width="5.28515625" style="35" customWidth="1"/>
    <col min="6406" max="6406" width="53.42578125" style="35" customWidth="1"/>
    <col min="6407" max="6410" width="15.7109375" style="35" customWidth="1"/>
    <col min="6411" max="6656" width="9.140625" style="35"/>
    <col min="6657" max="6657" width="4.140625" style="35" customWidth="1"/>
    <col min="6658" max="6660" width="4.42578125" style="35" customWidth="1"/>
    <col min="6661" max="6661" width="5.28515625" style="35" customWidth="1"/>
    <col min="6662" max="6662" width="53.42578125" style="35" customWidth="1"/>
    <col min="6663" max="6666" width="15.7109375" style="35" customWidth="1"/>
    <col min="6667" max="6912" width="9.140625" style="35"/>
    <col min="6913" max="6913" width="4.140625" style="35" customWidth="1"/>
    <col min="6914" max="6916" width="4.42578125" style="35" customWidth="1"/>
    <col min="6917" max="6917" width="5.28515625" style="35" customWidth="1"/>
    <col min="6918" max="6918" width="53.42578125" style="35" customWidth="1"/>
    <col min="6919" max="6922" width="15.7109375" style="35" customWidth="1"/>
    <col min="6923" max="7168" width="9.140625" style="35"/>
    <col min="7169" max="7169" width="4.140625" style="35" customWidth="1"/>
    <col min="7170" max="7172" width="4.42578125" style="35" customWidth="1"/>
    <col min="7173" max="7173" width="5.28515625" style="35" customWidth="1"/>
    <col min="7174" max="7174" width="53.42578125" style="35" customWidth="1"/>
    <col min="7175" max="7178" width="15.7109375" style="35" customWidth="1"/>
    <col min="7179" max="7424" width="9.140625" style="35"/>
    <col min="7425" max="7425" width="4.140625" style="35" customWidth="1"/>
    <col min="7426" max="7428" width="4.42578125" style="35" customWidth="1"/>
    <col min="7429" max="7429" width="5.28515625" style="35" customWidth="1"/>
    <col min="7430" max="7430" width="53.42578125" style="35" customWidth="1"/>
    <col min="7431" max="7434" width="15.7109375" style="35" customWidth="1"/>
    <col min="7435" max="7680" width="9.140625" style="35"/>
    <col min="7681" max="7681" width="4.140625" style="35" customWidth="1"/>
    <col min="7682" max="7684" width="4.42578125" style="35" customWidth="1"/>
    <col min="7685" max="7685" width="5.28515625" style="35" customWidth="1"/>
    <col min="7686" max="7686" width="53.42578125" style="35" customWidth="1"/>
    <col min="7687" max="7690" width="15.7109375" style="35" customWidth="1"/>
    <col min="7691" max="7936" width="9.140625" style="35"/>
    <col min="7937" max="7937" width="4.140625" style="35" customWidth="1"/>
    <col min="7938" max="7940" width="4.42578125" style="35" customWidth="1"/>
    <col min="7941" max="7941" width="5.28515625" style="35" customWidth="1"/>
    <col min="7942" max="7942" width="53.42578125" style="35" customWidth="1"/>
    <col min="7943" max="7946" width="15.7109375" style="35" customWidth="1"/>
    <col min="7947" max="8192" width="9.140625" style="35"/>
    <col min="8193" max="8193" width="4.140625" style="35" customWidth="1"/>
    <col min="8194" max="8196" width="4.42578125" style="35" customWidth="1"/>
    <col min="8197" max="8197" width="5.28515625" style="35" customWidth="1"/>
    <col min="8198" max="8198" width="53.42578125" style="35" customWidth="1"/>
    <col min="8199" max="8202" width="15.7109375" style="35" customWidth="1"/>
    <col min="8203" max="8448" width="9.140625" style="35"/>
    <col min="8449" max="8449" width="4.140625" style="35" customWidth="1"/>
    <col min="8450" max="8452" width="4.42578125" style="35" customWidth="1"/>
    <col min="8453" max="8453" width="5.28515625" style="35" customWidth="1"/>
    <col min="8454" max="8454" width="53.42578125" style="35" customWidth="1"/>
    <col min="8455" max="8458" width="15.7109375" style="35" customWidth="1"/>
    <col min="8459" max="8704" width="9.140625" style="35"/>
    <col min="8705" max="8705" width="4.140625" style="35" customWidth="1"/>
    <col min="8706" max="8708" width="4.42578125" style="35" customWidth="1"/>
    <col min="8709" max="8709" width="5.28515625" style="35" customWidth="1"/>
    <col min="8710" max="8710" width="53.42578125" style="35" customWidth="1"/>
    <col min="8711" max="8714" width="15.7109375" style="35" customWidth="1"/>
    <col min="8715" max="8960" width="9.140625" style="35"/>
    <col min="8961" max="8961" width="4.140625" style="35" customWidth="1"/>
    <col min="8962" max="8964" width="4.42578125" style="35" customWidth="1"/>
    <col min="8965" max="8965" width="5.28515625" style="35" customWidth="1"/>
    <col min="8966" max="8966" width="53.42578125" style="35" customWidth="1"/>
    <col min="8967" max="8970" width="15.7109375" style="35" customWidth="1"/>
    <col min="8971" max="9216" width="9.140625" style="35"/>
    <col min="9217" max="9217" width="4.140625" style="35" customWidth="1"/>
    <col min="9218" max="9220" width="4.42578125" style="35" customWidth="1"/>
    <col min="9221" max="9221" width="5.28515625" style="35" customWidth="1"/>
    <col min="9222" max="9222" width="53.42578125" style="35" customWidth="1"/>
    <col min="9223" max="9226" width="15.7109375" style="35" customWidth="1"/>
    <col min="9227" max="9472" width="9.140625" style="35"/>
    <col min="9473" max="9473" width="4.140625" style="35" customWidth="1"/>
    <col min="9474" max="9476" width="4.42578125" style="35" customWidth="1"/>
    <col min="9477" max="9477" width="5.28515625" style="35" customWidth="1"/>
    <col min="9478" max="9478" width="53.42578125" style="35" customWidth="1"/>
    <col min="9479" max="9482" width="15.7109375" style="35" customWidth="1"/>
    <col min="9483" max="9728" width="9.140625" style="35"/>
    <col min="9729" max="9729" width="4.140625" style="35" customWidth="1"/>
    <col min="9730" max="9732" width="4.42578125" style="35" customWidth="1"/>
    <col min="9733" max="9733" width="5.28515625" style="35" customWidth="1"/>
    <col min="9734" max="9734" width="53.42578125" style="35" customWidth="1"/>
    <col min="9735" max="9738" width="15.7109375" style="35" customWidth="1"/>
    <col min="9739" max="9984" width="9.140625" style="35"/>
    <col min="9985" max="9985" width="4.140625" style="35" customWidth="1"/>
    <col min="9986" max="9988" width="4.42578125" style="35" customWidth="1"/>
    <col min="9989" max="9989" width="5.28515625" style="35" customWidth="1"/>
    <col min="9990" max="9990" width="53.42578125" style="35" customWidth="1"/>
    <col min="9991" max="9994" width="15.7109375" style="35" customWidth="1"/>
    <col min="9995" max="10240" width="9.140625" style="35"/>
    <col min="10241" max="10241" width="4.140625" style="35" customWidth="1"/>
    <col min="10242" max="10244" width="4.42578125" style="35" customWidth="1"/>
    <col min="10245" max="10245" width="5.28515625" style="35" customWidth="1"/>
    <col min="10246" max="10246" width="53.42578125" style="35" customWidth="1"/>
    <col min="10247" max="10250" width="15.7109375" style="35" customWidth="1"/>
    <col min="10251" max="10496" width="9.140625" style="35"/>
    <col min="10497" max="10497" width="4.140625" style="35" customWidth="1"/>
    <col min="10498" max="10500" width="4.42578125" style="35" customWidth="1"/>
    <col min="10501" max="10501" width="5.28515625" style="35" customWidth="1"/>
    <col min="10502" max="10502" width="53.42578125" style="35" customWidth="1"/>
    <col min="10503" max="10506" width="15.7109375" style="35" customWidth="1"/>
    <col min="10507" max="10752" width="9.140625" style="35"/>
    <col min="10753" max="10753" width="4.140625" style="35" customWidth="1"/>
    <col min="10754" max="10756" width="4.42578125" style="35" customWidth="1"/>
    <col min="10757" max="10757" width="5.28515625" style="35" customWidth="1"/>
    <col min="10758" max="10758" width="53.42578125" style="35" customWidth="1"/>
    <col min="10759" max="10762" width="15.7109375" style="35" customWidth="1"/>
    <col min="10763" max="11008" width="9.140625" style="35"/>
    <col min="11009" max="11009" width="4.140625" style="35" customWidth="1"/>
    <col min="11010" max="11012" width="4.42578125" style="35" customWidth="1"/>
    <col min="11013" max="11013" width="5.28515625" style="35" customWidth="1"/>
    <col min="11014" max="11014" width="53.42578125" style="35" customWidth="1"/>
    <col min="11015" max="11018" width="15.7109375" style="35" customWidth="1"/>
    <col min="11019" max="11264" width="9.140625" style="35"/>
    <col min="11265" max="11265" width="4.140625" style="35" customWidth="1"/>
    <col min="11266" max="11268" width="4.42578125" style="35" customWidth="1"/>
    <col min="11269" max="11269" width="5.28515625" style="35" customWidth="1"/>
    <col min="11270" max="11270" width="53.42578125" style="35" customWidth="1"/>
    <col min="11271" max="11274" width="15.7109375" style="35" customWidth="1"/>
    <col min="11275" max="11520" width="9.140625" style="35"/>
    <col min="11521" max="11521" width="4.140625" style="35" customWidth="1"/>
    <col min="11522" max="11524" width="4.42578125" style="35" customWidth="1"/>
    <col min="11525" max="11525" width="5.28515625" style="35" customWidth="1"/>
    <col min="11526" max="11526" width="53.42578125" style="35" customWidth="1"/>
    <col min="11527" max="11530" width="15.7109375" style="35" customWidth="1"/>
    <col min="11531" max="11776" width="9.140625" style="35"/>
    <col min="11777" max="11777" width="4.140625" style="35" customWidth="1"/>
    <col min="11778" max="11780" width="4.42578125" style="35" customWidth="1"/>
    <col min="11781" max="11781" width="5.28515625" style="35" customWidth="1"/>
    <col min="11782" max="11782" width="53.42578125" style="35" customWidth="1"/>
    <col min="11783" max="11786" width="15.7109375" style="35" customWidth="1"/>
    <col min="11787" max="12032" width="9.140625" style="35"/>
    <col min="12033" max="12033" width="4.140625" style="35" customWidth="1"/>
    <col min="12034" max="12036" width="4.42578125" style="35" customWidth="1"/>
    <col min="12037" max="12037" width="5.28515625" style="35" customWidth="1"/>
    <col min="12038" max="12038" width="53.42578125" style="35" customWidth="1"/>
    <col min="12039" max="12042" width="15.7109375" style="35" customWidth="1"/>
    <col min="12043" max="12288" width="9.140625" style="35"/>
    <col min="12289" max="12289" width="4.140625" style="35" customWidth="1"/>
    <col min="12290" max="12292" width="4.42578125" style="35" customWidth="1"/>
    <col min="12293" max="12293" width="5.28515625" style="35" customWidth="1"/>
    <col min="12294" max="12294" width="53.42578125" style="35" customWidth="1"/>
    <col min="12295" max="12298" width="15.7109375" style="35" customWidth="1"/>
    <col min="12299" max="12544" width="9.140625" style="35"/>
    <col min="12545" max="12545" width="4.140625" style="35" customWidth="1"/>
    <col min="12546" max="12548" width="4.42578125" style="35" customWidth="1"/>
    <col min="12549" max="12549" width="5.28515625" style="35" customWidth="1"/>
    <col min="12550" max="12550" width="53.42578125" style="35" customWidth="1"/>
    <col min="12551" max="12554" width="15.7109375" style="35" customWidth="1"/>
    <col min="12555" max="12800" width="9.140625" style="35"/>
    <col min="12801" max="12801" width="4.140625" style="35" customWidth="1"/>
    <col min="12802" max="12804" width="4.42578125" style="35" customWidth="1"/>
    <col min="12805" max="12805" width="5.28515625" style="35" customWidth="1"/>
    <col min="12806" max="12806" width="53.42578125" style="35" customWidth="1"/>
    <col min="12807" max="12810" width="15.7109375" style="35" customWidth="1"/>
    <col min="12811" max="13056" width="9.140625" style="35"/>
    <col min="13057" max="13057" width="4.140625" style="35" customWidth="1"/>
    <col min="13058" max="13060" width="4.42578125" style="35" customWidth="1"/>
    <col min="13061" max="13061" width="5.28515625" style="35" customWidth="1"/>
    <col min="13062" max="13062" width="53.42578125" style="35" customWidth="1"/>
    <col min="13063" max="13066" width="15.7109375" style="35" customWidth="1"/>
    <col min="13067" max="13312" width="9.140625" style="35"/>
    <col min="13313" max="13313" width="4.140625" style="35" customWidth="1"/>
    <col min="13314" max="13316" width="4.42578125" style="35" customWidth="1"/>
    <col min="13317" max="13317" width="5.28515625" style="35" customWidth="1"/>
    <col min="13318" max="13318" width="53.42578125" style="35" customWidth="1"/>
    <col min="13319" max="13322" width="15.7109375" style="35" customWidth="1"/>
    <col min="13323" max="13568" width="9.140625" style="35"/>
    <col min="13569" max="13569" width="4.140625" style="35" customWidth="1"/>
    <col min="13570" max="13572" width="4.42578125" style="35" customWidth="1"/>
    <col min="13573" max="13573" width="5.28515625" style="35" customWidth="1"/>
    <col min="13574" max="13574" width="53.42578125" style="35" customWidth="1"/>
    <col min="13575" max="13578" width="15.7109375" style="35" customWidth="1"/>
    <col min="13579" max="13824" width="9.140625" style="35"/>
    <col min="13825" max="13825" width="4.140625" style="35" customWidth="1"/>
    <col min="13826" max="13828" width="4.42578125" style="35" customWidth="1"/>
    <col min="13829" max="13829" width="5.28515625" style="35" customWidth="1"/>
    <col min="13830" max="13830" width="53.42578125" style="35" customWidth="1"/>
    <col min="13831" max="13834" width="15.7109375" style="35" customWidth="1"/>
    <col min="13835" max="14080" width="9.140625" style="35"/>
    <col min="14081" max="14081" width="4.140625" style="35" customWidth="1"/>
    <col min="14082" max="14084" width="4.42578125" style="35" customWidth="1"/>
    <col min="14085" max="14085" width="5.28515625" style="35" customWidth="1"/>
    <col min="14086" max="14086" width="53.42578125" style="35" customWidth="1"/>
    <col min="14087" max="14090" width="15.7109375" style="35" customWidth="1"/>
    <col min="14091" max="14336" width="9.140625" style="35"/>
    <col min="14337" max="14337" width="4.140625" style="35" customWidth="1"/>
    <col min="14338" max="14340" width="4.42578125" style="35" customWidth="1"/>
    <col min="14341" max="14341" width="5.28515625" style="35" customWidth="1"/>
    <col min="14342" max="14342" width="53.42578125" style="35" customWidth="1"/>
    <col min="14343" max="14346" width="15.7109375" style="35" customWidth="1"/>
    <col min="14347" max="14592" width="9.140625" style="35"/>
    <col min="14593" max="14593" width="4.140625" style="35" customWidth="1"/>
    <col min="14594" max="14596" width="4.42578125" style="35" customWidth="1"/>
    <col min="14597" max="14597" width="5.28515625" style="35" customWidth="1"/>
    <col min="14598" max="14598" width="53.42578125" style="35" customWidth="1"/>
    <col min="14599" max="14602" width="15.7109375" style="35" customWidth="1"/>
    <col min="14603" max="14848" width="9.140625" style="35"/>
    <col min="14849" max="14849" width="4.140625" style="35" customWidth="1"/>
    <col min="14850" max="14852" width="4.42578125" style="35" customWidth="1"/>
    <col min="14853" max="14853" width="5.28515625" style="35" customWidth="1"/>
    <col min="14854" max="14854" width="53.42578125" style="35" customWidth="1"/>
    <col min="14855" max="14858" width="15.7109375" style="35" customWidth="1"/>
    <col min="14859" max="15104" width="9.140625" style="35"/>
    <col min="15105" max="15105" width="4.140625" style="35" customWidth="1"/>
    <col min="15106" max="15108" width="4.42578125" style="35" customWidth="1"/>
    <col min="15109" max="15109" width="5.28515625" style="35" customWidth="1"/>
    <col min="15110" max="15110" width="53.42578125" style="35" customWidth="1"/>
    <col min="15111" max="15114" width="15.7109375" style="35" customWidth="1"/>
    <col min="15115" max="15360" width="9.140625" style="35"/>
    <col min="15361" max="15361" width="4.140625" style="35" customWidth="1"/>
    <col min="15362" max="15364" width="4.42578125" style="35" customWidth="1"/>
    <col min="15365" max="15365" width="5.28515625" style="35" customWidth="1"/>
    <col min="15366" max="15366" width="53.42578125" style="35" customWidth="1"/>
    <col min="15367" max="15370" width="15.7109375" style="35" customWidth="1"/>
    <col min="15371" max="15616" width="9.140625" style="35"/>
    <col min="15617" max="15617" width="4.140625" style="35" customWidth="1"/>
    <col min="15618" max="15620" width="4.42578125" style="35" customWidth="1"/>
    <col min="15621" max="15621" width="5.28515625" style="35" customWidth="1"/>
    <col min="15622" max="15622" width="53.42578125" style="35" customWidth="1"/>
    <col min="15623" max="15626" width="15.7109375" style="35" customWidth="1"/>
    <col min="15627" max="15872" width="9.140625" style="35"/>
    <col min="15873" max="15873" width="4.140625" style="35" customWidth="1"/>
    <col min="15874" max="15876" width="4.42578125" style="35" customWidth="1"/>
    <col min="15877" max="15877" width="5.28515625" style="35" customWidth="1"/>
    <col min="15878" max="15878" width="53.42578125" style="35" customWidth="1"/>
    <col min="15879" max="15882" width="15.7109375" style="35" customWidth="1"/>
    <col min="15883" max="16128" width="9.140625" style="35"/>
    <col min="16129" max="16129" width="4.140625" style="35" customWidth="1"/>
    <col min="16130" max="16132" width="4.42578125" style="35" customWidth="1"/>
    <col min="16133" max="16133" width="5.28515625" style="35" customWidth="1"/>
    <col min="16134" max="16134" width="53.42578125" style="35" customWidth="1"/>
    <col min="16135" max="16138" width="15.7109375" style="35" customWidth="1"/>
    <col min="16139" max="16384" width="9.140625" style="35"/>
  </cols>
  <sheetData>
    <row r="2" spans="1:10" ht="21.75" customHeight="1">
      <c r="B2" s="901" t="s">
        <v>73</v>
      </c>
      <c r="C2" s="901"/>
      <c r="D2" s="901"/>
      <c r="E2" s="901"/>
      <c r="F2" s="901"/>
      <c r="G2" s="901"/>
      <c r="H2" s="901"/>
      <c r="I2" s="901"/>
      <c r="J2" s="901"/>
    </row>
    <row r="3" spans="1:10">
      <c r="B3" s="32"/>
      <c r="C3" s="32"/>
      <c r="D3" s="32"/>
      <c r="E3" s="32"/>
      <c r="F3" s="32"/>
      <c r="G3" s="33"/>
      <c r="H3" s="33"/>
      <c r="I3" s="33"/>
      <c r="J3" s="34"/>
    </row>
    <row r="4" spans="1:10" ht="24.95" customHeight="1">
      <c r="B4" s="902" t="s">
        <v>1</v>
      </c>
      <c r="C4" s="902"/>
      <c r="D4" s="902"/>
      <c r="E4" s="32" t="s">
        <v>2</v>
      </c>
      <c r="F4" s="899">
        <v>2027</v>
      </c>
      <c r="G4" s="899"/>
      <c r="H4" s="899"/>
      <c r="I4" s="899"/>
      <c r="J4" s="34"/>
    </row>
    <row r="5" spans="1:10" ht="24.95" customHeight="1">
      <c r="B5" s="902" t="s">
        <v>3</v>
      </c>
      <c r="C5" s="902"/>
      <c r="D5" s="902"/>
      <c r="E5" s="32" t="s">
        <v>2</v>
      </c>
      <c r="F5" s="899" t="s">
        <v>902</v>
      </c>
      <c r="G5" s="899"/>
      <c r="H5" s="899"/>
      <c r="I5" s="899"/>
      <c r="J5" s="34"/>
    </row>
    <row r="6" spans="1:10" ht="14.25" customHeight="1"/>
    <row r="7" spans="1:10" s="58" customFormat="1" ht="30" customHeight="1">
      <c r="B7" s="900"/>
      <c r="C7" s="900"/>
      <c r="D7" s="900"/>
      <c r="E7" s="37"/>
      <c r="F7" s="38"/>
      <c r="G7" s="39" t="s">
        <v>911</v>
      </c>
      <c r="H7" s="39" t="s">
        <v>912</v>
      </c>
      <c r="I7" s="39" t="s">
        <v>916</v>
      </c>
      <c r="J7" s="39" t="s">
        <v>925</v>
      </c>
    </row>
    <row r="8" spans="1:10" s="59" customFormat="1" ht="23.1" hidden="1" customHeight="1">
      <c r="A8" s="58"/>
      <c r="B8" s="40" t="s">
        <v>74</v>
      </c>
      <c r="C8" s="40"/>
      <c r="D8" s="40"/>
      <c r="E8" s="40"/>
      <c r="F8" s="41" t="s">
        <v>75</v>
      </c>
      <c r="G8" s="42">
        <v>0</v>
      </c>
      <c r="H8" s="42">
        <v>0</v>
      </c>
      <c r="I8" s="42">
        <v>0</v>
      </c>
      <c r="J8" s="42">
        <v>0</v>
      </c>
    </row>
    <row r="9" spans="1:10" s="59" customFormat="1" ht="23.1" hidden="1" customHeight="1">
      <c r="A9" s="58"/>
      <c r="B9" s="40"/>
      <c r="C9" s="40" t="s">
        <v>76</v>
      </c>
      <c r="D9" s="40"/>
      <c r="E9" s="40"/>
      <c r="F9" s="43" t="s">
        <v>77</v>
      </c>
      <c r="G9" s="44">
        <v>0</v>
      </c>
      <c r="H9" s="44">
        <v>0</v>
      </c>
      <c r="I9" s="44">
        <v>0</v>
      </c>
      <c r="J9" s="44">
        <v>0</v>
      </c>
    </row>
    <row r="10" spans="1:10" s="59" customFormat="1" ht="23.1" hidden="1" customHeight="1">
      <c r="A10" s="58"/>
      <c r="B10" s="40"/>
      <c r="C10" s="40" t="s">
        <v>78</v>
      </c>
      <c r="D10" s="40"/>
      <c r="E10" s="40"/>
      <c r="F10" s="43" t="s">
        <v>79</v>
      </c>
      <c r="G10" s="44">
        <v>0</v>
      </c>
      <c r="H10" s="44">
        <v>0</v>
      </c>
      <c r="I10" s="44">
        <v>0</v>
      </c>
      <c r="J10" s="44">
        <v>0</v>
      </c>
    </row>
    <row r="11" spans="1:10" s="59" customFormat="1" ht="23.1" hidden="1" customHeight="1">
      <c r="A11" s="58"/>
      <c r="B11" s="40"/>
      <c r="C11" s="40" t="s">
        <v>80</v>
      </c>
      <c r="D11" s="40"/>
      <c r="E11" s="40"/>
      <c r="F11" s="43" t="s">
        <v>81</v>
      </c>
      <c r="G11" s="44">
        <v>0</v>
      </c>
      <c r="H11" s="44">
        <v>0</v>
      </c>
      <c r="I11" s="44">
        <v>0</v>
      </c>
      <c r="J11" s="44">
        <v>0</v>
      </c>
    </row>
    <row r="12" spans="1:10" s="59" customFormat="1" ht="23.1" hidden="1" customHeight="1">
      <c r="A12" s="58"/>
      <c r="B12" s="40"/>
      <c r="C12" s="40" t="s">
        <v>82</v>
      </c>
      <c r="D12" s="40"/>
      <c r="E12" s="40"/>
      <c r="F12" s="43" t="s">
        <v>83</v>
      </c>
      <c r="G12" s="44">
        <v>0</v>
      </c>
      <c r="H12" s="44">
        <v>0</v>
      </c>
      <c r="I12" s="44">
        <v>0</v>
      </c>
      <c r="J12" s="44">
        <v>0</v>
      </c>
    </row>
    <row r="13" spans="1:10" s="59" customFormat="1" ht="19.899999999999999" customHeight="1">
      <c r="A13" s="58"/>
      <c r="B13" s="45" t="s">
        <v>74</v>
      </c>
      <c r="C13" s="46"/>
      <c r="D13" s="46"/>
      <c r="E13" s="47"/>
      <c r="F13" s="48" t="s">
        <v>84</v>
      </c>
      <c r="G13" s="49">
        <v>0</v>
      </c>
      <c r="H13" s="49">
        <v>0</v>
      </c>
      <c r="I13" s="49">
        <v>0</v>
      </c>
      <c r="J13" s="49">
        <v>0</v>
      </c>
    </row>
    <row r="14" spans="1:10" s="59" customFormat="1" ht="19.899999999999999" customHeight="1">
      <c r="B14" s="50"/>
      <c r="C14" s="40" t="s">
        <v>76</v>
      </c>
      <c r="D14" s="40"/>
      <c r="E14" s="51"/>
      <c r="F14" s="52" t="s">
        <v>85</v>
      </c>
      <c r="G14" s="22">
        <v>0</v>
      </c>
      <c r="H14" s="22">
        <v>0</v>
      </c>
      <c r="I14" s="22">
        <v>0</v>
      </c>
      <c r="J14" s="22">
        <v>0</v>
      </c>
    </row>
    <row r="15" spans="1:10" s="59" customFormat="1" ht="19.899999999999999" customHeight="1">
      <c r="B15" s="50"/>
      <c r="C15" s="40"/>
      <c r="D15" s="40" t="s">
        <v>86</v>
      </c>
      <c r="E15" s="51"/>
      <c r="F15" s="52" t="s">
        <v>87</v>
      </c>
      <c r="G15" s="22">
        <v>0</v>
      </c>
      <c r="H15" s="22">
        <v>0</v>
      </c>
      <c r="I15" s="22">
        <v>0</v>
      </c>
      <c r="J15" s="22">
        <v>0</v>
      </c>
    </row>
    <row r="16" spans="1:10" s="59" customFormat="1" ht="19.899999999999999" customHeight="1">
      <c r="B16" s="50"/>
      <c r="C16" s="40"/>
      <c r="D16" s="40" t="s">
        <v>88</v>
      </c>
      <c r="E16" s="51"/>
      <c r="F16" s="52" t="s">
        <v>89</v>
      </c>
      <c r="G16" s="22">
        <v>0</v>
      </c>
      <c r="H16" s="22">
        <v>0</v>
      </c>
      <c r="I16" s="22">
        <v>0</v>
      </c>
      <c r="J16" s="22">
        <v>0</v>
      </c>
    </row>
    <row r="17" spans="2:10" s="59" customFormat="1" ht="19.899999999999999" customHeight="1">
      <c r="B17" s="50"/>
      <c r="C17" s="40"/>
      <c r="D17" s="40" t="s">
        <v>90</v>
      </c>
      <c r="E17" s="51"/>
      <c r="F17" s="52" t="s">
        <v>91</v>
      </c>
      <c r="G17" s="22">
        <v>0</v>
      </c>
      <c r="H17" s="22">
        <v>0</v>
      </c>
      <c r="I17" s="22">
        <v>0</v>
      </c>
      <c r="J17" s="22">
        <v>0</v>
      </c>
    </row>
    <row r="18" spans="2:10" s="59" customFormat="1" ht="19.899999999999999" customHeight="1">
      <c r="B18" s="50"/>
      <c r="C18" s="40" t="s">
        <v>78</v>
      </c>
      <c r="D18" s="40"/>
      <c r="E18" s="51"/>
      <c r="F18" s="52" t="s">
        <v>92</v>
      </c>
      <c r="G18" s="22">
        <v>0</v>
      </c>
      <c r="H18" s="22">
        <v>0</v>
      </c>
      <c r="I18" s="22">
        <v>0</v>
      </c>
      <c r="J18" s="22">
        <v>0</v>
      </c>
    </row>
    <row r="19" spans="2:10" s="59" customFormat="1" ht="19.899999999999999" customHeight="1">
      <c r="B19" s="50"/>
      <c r="C19" s="40"/>
      <c r="D19" s="40" t="s">
        <v>93</v>
      </c>
      <c r="E19" s="51"/>
      <c r="F19" s="52" t="s">
        <v>87</v>
      </c>
      <c r="G19" s="22">
        <v>0</v>
      </c>
      <c r="H19" s="22">
        <v>0</v>
      </c>
      <c r="I19" s="22">
        <v>0</v>
      </c>
      <c r="J19" s="22">
        <v>0</v>
      </c>
    </row>
    <row r="20" spans="2:10" s="59" customFormat="1" ht="19.899999999999999" customHeight="1">
      <c r="B20" s="50"/>
      <c r="C20" s="40"/>
      <c r="D20" s="40" t="s">
        <v>94</v>
      </c>
      <c r="E20" s="51"/>
      <c r="F20" s="52" t="s">
        <v>89</v>
      </c>
      <c r="G20" s="22">
        <v>0</v>
      </c>
      <c r="H20" s="22">
        <v>0</v>
      </c>
      <c r="I20" s="22">
        <v>0</v>
      </c>
      <c r="J20" s="22">
        <v>0</v>
      </c>
    </row>
    <row r="21" spans="2:10" s="59" customFormat="1" ht="19.899999999999999" customHeight="1">
      <c r="B21" s="50"/>
      <c r="C21" s="40"/>
      <c r="D21" s="40" t="s">
        <v>95</v>
      </c>
      <c r="E21" s="51"/>
      <c r="F21" s="52" t="s">
        <v>91</v>
      </c>
      <c r="G21" s="22">
        <v>0</v>
      </c>
      <c r="H21" s="22">
        <v>0</v>
      </c>
      <c r="I21" s="22">
        <v>0</v>
      </c>
      <c r="J21" s="22">
        <v>0</v>
      </c>
    </row>
    <row r="22" spans="2:10" s="59" customFormat="1" ht="19.899999999999999" customHeight="1">
      <c r="B22" s="50"/>
      <c r="C22" s="40" t="s">
        <v>80</v>
      </c>
      <c r="D22" s="40"/>
      <c r="E22" s="51"/>
      <c r="F22" s="52" t="s">
        <v>96</v>
      </c>
      <c r="G22" s="22">
        <v>0</v>
      </c>
      <c r="H22" s="22">
        <v>0</v>
      </c>
      <c r="I22" s="22">
        <v>0</v>
      </c>
      <c r="J22" s="22">
        <v>0</v>
      </c>
    </row>
    <row r="23" spans="2:10" s="59" customFormat="1" ht="19.899999999999999" customHeight="1">
      <c r="B23" s="50"/>
      <c r="C23" s="40"/>
      <c r="D23" s="40" t="s">
        <v>97</v>
      </c>
      <c r="E23" s="51"/>
      <c r="F23" s="52" t="s">
        <v>87</v>
      </c>
      <c r="G23" s="22">
        <v>0</v>
      </c>
      <c r="H23" s="22">
        <v>0</v>
      </c>
      <c r="I23" s="22">
        <v>0</v>
      </c>
      <c r="J23" s="22">
        <v>0</v>
      </c>
    </row>
    <row r="24" spans="2:10" s="59" customFormat="1" ht="19.899999999999999" customHeight="1">
      <c r="B24" s="50"/>
      <c r="C24" s="40"/>
      <c r="D24" s="40" t="s">
        <v>98</v>
      </c>
      <c r="E24" s="51"/>
      <c r="F24" s="52" t="s">
        <v>89</v>
      </c>
      <c r="G24" s="22">
        <v>0</v>
      </c>
      <c r="H24" s="22">
        <v>0</v>
      </c>
      <c r="I24" s="22">
        <v>0</v>
      </c>
      <c r="J24" s="22">
        <v>0</v>
      </c>
    </row>
    <row r="25" spans="2:10" s="59" customFormat="1" ht="19.899999999999999" customHeight="1">
      <c r="B25" s="50"/>
      <c r="C25" s="40"/>
      <c r="D25" s="40" t="s">
        <v>99</v>
      </c>
      <c r="E25" s="51"/>
      <c r="F25" s="52" t="s">
        <v>91</v>
      </c>
      <c r="G25" s="22">
        <v>0</v>
      </c>
      <c r="H25" s="22">
        <v>0</v>
      </c>
      <c r="I25" s="22">
        <v>0</v>
      </c>
      <c r="J25" s="22">
        <v>0</v>
      </c>
    </row>
    <row r="26" spans="2:10" s="59" customFormat="1" ht="19.899999999999999" customHeight="1">
      <c r="B26" s="50"/>
      <c r="C26" s="40" t="s">
        <v>82</v>
      </c>
      <c r="D26" s="40"/>
      <c r="E26" s="51"/>
      <c r="F26" s="52" t="s">
        <v>100</v>
      </c>
      <c r="G26" s="22">
        <v>0</v>
      </c>
      <c r="H26" s="22">
        <v>0</v>
      </c>
      <c r="I26" s="22">
        <v>0</v>
      </c>
      <c r="J26" s="22">
        <v>0</v>
      </c>
    </row>
    <row r="27" spans="2:10" s="59" customFormat="1" ht="19.899999999999999" customHeight="1">
      <c r="B27" s="50"/>
      <c r="C27" s="40"/>
      <c r="D27" s="40" t="s">
        <v>101</v>
      </c>
      <c r="E27" s="51"/>
      <c r="F27" s="52" t="s">
        <v>87</v>
      </c>
      <c r="G27" s="22">
        <v>0</v>
      </c>
      <c r="H27" s="22">
        <v>0</v>
      </c>
      <c r="I27" s="22">
        <v>0</v>
      </c>
      <c r="J27" s="22">
        <v>0</v>
      </c>
    </row>
    <row r="28" spans="2:10" s="59" customFormat="1" ht="19.899999999999999" customHeight="1">
      <c r="B28" s="50"/>
      <c r="C28" s="40"/>
      <c r="D28" s="40" t="s">
        <v>102</v>
      </c>
      <c r="E28" s="51"/>
      <c r="F28" s="52" t="s">
        <v>89</v>
      </c>
      <c r="G28" s="22">
        <v>0</v>
      </c>
      <c r="H28" s="22">
        <v>0</v>
      </c>
      <c r="I28" s="22">
        <v>0</v>
      </c>
      <c r="J28" s="22">
        <v>0</v>
      </c>
    </row>
    <row r="29" spans="2:10" s="59" customFormat="1" ht="19.899999999999999" customHeight="1">
      <c r="B29" s="50"/>
      <c r="C29" s="40"/>
      <c r="D29" s="40" t="s">
        <v>103</v>
      </c>
      <c r="E29" s="51"/>
      <c r="F29" s="52" t="s">
        <v>91</v>
      </c>
      <c r="G29" s="22">
        <v>0</v>
      </c>
      <c r="H29" s="22">
        <v>0</v>
      </c>
      <c r="I29" s="22">
        <v>0</v>
      </c>
      <c r="J29" s="22">
        <v>0</v>
      </c>
    </row>
    <row r="30" spans="2:10" s="59" customFormat="1" ht="19.899999999999999" customHeight="1">
      <c r="B30" s="50"/>
      <c r="C30" s="40" t="s">
        <v>104</v>
      </c>
      <c r="D30" s="40"/>
      <c r="E30" s="51"/>
      <c r="F30" s="52" t="s">
        <v>105</v>
      </c>
      <c r="G30" s="22">
        <v>0</v>
      </c>
      <c r="H30" s="22">
        <v>0</v>
      </c>
      <c r="I30" s="22">
        <v>0</v>
      </c>
      <c r="J30" s="22">
        <v>0</v>
      </c>
    </row>
    <row r="31" spans="2:10" s="59" customFormat="1" ht="19.899999999999999" customHeight="1">
      <c r="B31" s="50"/>
      <c r="C31" s="40"/>
      <c r="D31" s="40" t="s">
        <v>106</v>
      </c>
      <c r="E31" s="51"/>
      <c r="F31" s="52" t="s">
        <v>87</v>
      </c>
      <c r="G31" s="22">
        <v>0</v>
      </c>
      <c r="H31" s="22">
        <v>0</v>
      </c>
      <c r="I31" s="22">
        <v>0</v>
      </c>
      <c r="J31" s="22">
        <v>0</v>
      </c>
    </row>
    <row r="32" spans="2:10" s="59" customFormat="1" ht="19.899999999999999" customHeight="1">
      <c r="B32" s="50"/>
      <c r="C32" s="40"/>
      <c r="D32" s="40" t="s">
        <v>107</v>
      </c>
      <c r="E32" s="51"/>
      <c r="F32" s="52" t="s">
        <v>89</v>
      </c>
      <c r="G32" s="22">
        <v>0</v>
      </c>
      <c r="H32" s="22">
        <v>0</v>
      </c>
      <c r="I32" s="22">
        <v>0</v>
      </c>
      <c r="J32" s="22">
        <v>0</v>
      </c>
    </row>
    <row r="33" spans="1:10" s="59" customFormat="1" ht="19.899999999999999" customHeight="1">
      <c r="B33" s="50"/>
      <c r="C33" s="40"/>
      <c r="D33" s="40" t="s">
        <v>108</v>
      </c>
      <c r="E33" s="51"/>
      <c r="F33" s="52" t="s">
        <v>91</v>
      </c>
      <c r="G33" s="22">
        <v>0</v>
      </c>
      <c r="H33" s="22">
        <v>0</v>
      </c>
      <c r="I33" s="22">
        <v>0</v>
      </c>
      <c r="J33" s="22">
        <v>0</v>
      </c>
    </row>
    <row r="34" spans="1:10" s="59" customFormat="1" ht="19.899999999999999" customHeight="1">
      <c r="B34" s="50"/>
      <c r="C34" s="40" t="s">
        <v>109</v>
      </c>
      <c r="D34" s="40"/>
      <c r="E34" s="51"/>
      <c r="F34" s="52" t="s">
        <v>110</v>
      </c>
      <c r="G34" s="22">
        <v>0</v>
      </c>
      <c r="H34" s="22">
        <v>0</v>
      </c>
      <c r="I34" s="22">
        <v>0</v>
      </c>
      <c r="J34" s="22">
        <v>0</v>
      </c>
    </row>
    <row r="35" spans="1:10" s="59" customFormat="1" ht="19.899999999999999" customHeight="1">
      <c r="B35" s="50"/>
      <c r="C35" s="40"/>
      <c r="D35" s="40" t="s">
        <v>111</v>
      </c>
      <c r="E35" s="51"/>
      <c r="F35" s="52" t="s">
        <v>87</v>
      </c>
      <c r="G35" s="22">
        <v>0</v>
      </c>
      <c r="H35" s="22">
        <v>0</v>
      </c>
      <c r="I35" s="22">
        <v>0</v>
      </c>
      <c r="J35" s="22">
        <v>0</v>
      </c>
    </row>
    <row r="36" spans="1:10" s="59" customFormat="1" ht="19.899999999999999" customHeight="1">
      <c r="B36" s="50"/>
      <c r="C36" s="40"/>
      <c r="D36" s="40" t="s">
        <v>112</v>
      </c>
      <c r="E36" s="51"/>
      <c r="F36" s="52" t="s">
        <v>89</v>
      </c>
      <c r="G36" s="22">
        <v>0</v>
      </c>
      <c r="H36" s="22">
        <v>0</v>
      </c>
      <c r="I36" s="22">
        <v>0</v>
      </c>
      <c r="J36" s="22">
        <v>0</v>
      </c>
    </row>
    <row r="37" spans="1:10" s="60" customFormat="1" ht="19.899999999999999" customHeight="1">
      <c r="A37" s="59"/>
      <c r="B37" s="50"/>
      <c r="C37" s="40"/>
      <c r="D37" s="40" t="s">
        <v>113</v>
      </c>
      <c r="E37" s="51"/>
      <c r="F37" s="52" t="s">
        <v>91</v>
      </c>
      <c r="G37" s="22">
        <v>0</v>
      </c>
      <c r="H37" s="22">
        <v>0</v>
      </c>
      <c r="I37" s="22">
        <v>0</v>
      </c>
      <c r="J37" s="22">
        <v>0</v>
      </c>
    </row>
    <row r="38" spans="1:10" s="59" customFormat="1" ht="19.899999999999999" customHeight="1">
      <c r="B38" s="50"/>
      <c r="C38" s="40" t="s">
        <v>114</v>
      </c>
      <c r="D38" s="40"/>
      <c r="E38" s="51"/>
      <c r="F38" s="52" t="s">
        <v>115</v>
      </c>
      <c r="G38" s="22">
        <v>0</v>
      </c>
      <c r="H38" s="22">
        <v>0</v>
      </c>
      <c r="I38" s="22">
        <v>0</v>
      </c>
      <c r="J38" s="22">
        <v>0</v>
      </c>
    </row>
    <row r="39" spans="1:10" s="59" customFormat="1" ht="19.899999999999999" customHeight="1">
      <c r="B39" s="50"/>
      <c r="C39" s="40"/>
      <c r="D39" s="40" t="s">
        <v>116</v>
      </c>
      <c r="E39" s="51"/>
      <c r="F39" s="52" t="s">
        <v>87</v>
      </c>
      <c r="G39" s="22">
        <v>0</v>
      </c>
      <c r="H39" s="22">
        <v>0</v>
      </c>
      <c r="I39" s="22">
        <v>0</v>
      </c>
      <c r="J39" s="22">
        <v>0</v>
      </c>
    </row>
    <row r="40" spans="1:10" s="59" customFormat="1" ht="19.899999999999999" customHeight="1">
      <c r="B40" s="50"/>
      <c r="C40" s="40"/>
      <c r="D40" s="40" t="s">
        <v>117</v>
      </c>
      <c r="E40" s="51"/>
      <c r="F40" s="52" t="s">
        <v>89</v>
      </c>
      <c r="G40" s="22">
        <v>0</v>
      </c>
      <c r="H40" s="22">
        <v>0</v>
      </c>
      <c r="I40" s="22">
        <v>0</v>
      </c>
      <c r="J40" s="22">
        <v>0</v>
      </c>
    </row>
    <row r="41" spans="1:10" s="59" customFormat="1" ht="19.899999999999999" customHeight="1">
      <c r="B41" s="50"/>
      <c r="C41" s="40"/>
      <c r="D41" s="40" t="s">
        <v>118</v>
      </c>
      <c r="E41" s="51"/>
      <c r="F41" s="52" t="s">
        <v>91</v>
      </c>
      <c r="G41" s="22">
        <v>0</v>
      </c>
      <c r="H41" s="22">
        <v>0</v>
      </c>
      <c r="I41" s="22">
        <v>0</v>
      </c>
      <c r="J41" s="22">
        <v>0</v>
      </c>
    </row>
    <row r="42" spans="1:10" s="60" customFormat="1" ht="19.899999999999999" customHeight="1">
      <c r="A42" s="59"/>
      <c r="B42" s="50" t="s">
        <v>119</v>
      </c>
      <c r="C42" s="40"/>
      <c r="D42" s="40"/>
      <c r="E42" s="51"/>
      <c r="F42" s="53" t="s">
        <v>120</v>
      </c>
      <c r="G42" s="49">
        <v>0</v>
      </c>
      <c r="H42" s="49">
        <v>0</v>
      </c>
      <c r="I42" s="49">
        <v>0</v>
      </c>
      <c r="J42" s="49">
        <v>0</v>
      </c>
    </row>
    <row r="43" spans="1:10" s="59" customFormat="1" ht="19.899999999999999" customHeight="1">
      <c r="B43" s="50"/>
      <c r="C43" s="40" t="s">
        <v>76</v>
      </c>
      <c r="D43" s="40"/>
      <c r="E43" s="51"/>
      <c r="F43" s="52" t="s">
        <v>121</v>
      </c>
      <c r="G43" s="22">
        <v>0</v>
      </c>
      <c r="H43" s="22">
        <v>0</v>
      </c>
      <c r="I43" s="22">
        <v>0</v>
      </c>
      <c r="J43" s="22">
        <v>0</v>
      </c>
    </row>
    <row r="44" spans="1:10" s="59" customFormat="1" ht="19.899999999999999" customHeight="1">
      <c r="B44" s="50"/>
      <c r="C44" s="40" t="s">
        <v>78</v>
      </c>
      <c r="D44" s="40"/>
      <c r="E44" s="51"/>
      <c r="F44" s="52" t="s">
        <v>122</v>
      </c>
      <c r="G44" s="22">
        <v>0</v>
      </c>
      <c r="H44" s="22">
        <v>0</v>
      </c>
      <c r="I44" s="22">
        <v>0</v>
      </c>
      <c r="J44" s="22">
        <v>0</v>
      </c>
    </row>
    <row r="45" spans="1:10" s="59" customFormat="1" ht="19.899999999999999" customHeight="1">
      <c r="B45" s="50"/>
      <c r="C45" s="40"/>
      <c r="D45" s="40" t="s">
        <v>93</v>
      </c>
      <c r="E45" s="51"/>
      <c r="F45" s="52" t="s">
        <v>123</v>
      </c>
      <c r="G45" s="22">
        <v>0</v>
      </c>
      <c r="H45" s="22">
        <v>0</v>
      </c>
      <c r="I45" s="22">
        <v>0</v>
      </c>
      <c r="J45" s="22">
        <v>0</v>
      </c>
    </row>
    <row r="46" spans="1:10" s="59" customFormat="1" ht="19.899999999999999" hidden="1" customHeight="1">
      <c r="B46" s="50"/>
      <c r="C46" s="40"/>
      <c r="D46" s="40" t="s">
        <v>94</v>
      </c>
      <c r="E46" s="51"/>
      <c r="F46" s="52" t="s">
        <v>124</v>
      </c>
      <c r="G46" s="22">
        <v>0</v>
      </c>
      <c r="H46" s="22">
        <v>0</v>
      </c>
      <c r="I46" s="22">
        <v>0</v>
      </c>
      <c r="J46" s="22">
        <v>0</v>
      </c>
    </row>
    <row r="47" spans="1:10" s="59" customFormat="1" ht="19.899999999999999" customHeight="1">
      <c r="B47" s="50" t="s">
        <v>125</v>
      </c>
      <c r="C47" s="40"/>
      <c r="D47" s="40"/>
      <c r="E47" s="51"/>
      <c r="F47" s="53" t="s">
        <v>126</v>
      </c>
      <c r="G47" s="49">
        <v>0</v>
      </c>
      <c r="H47" s="49">
        <v>0</v>
      </c>
      <c r="I47" s="49">
        <v>0</v>
      </c>
      <c r="J47" s="49">
        <v>0</v>
      </c>
    </row>
    <row r="48" spans="1:10" s="59" customFormat="1" ht="19.899999999999999" customHeight="1">
      <c r="B48" s="50"/>
      <c r="C48" s="40" t="s">
        <v>76</v>
      </c>
      <c r="D48" s="40"/>
      <c r="E48" s="51"/>
      <c r="F48" s="52" t="s">
        <v>127</v>
      </c>
      <c r="G48" s="22">
        <v>0</v>
      </c>
      <c r="H48" s="22">
        <v>0</v>
      </c>
      <c r="I48" s="22">
        <v>0</v>
      </c>
      <c r="J48" s="22">
        <v>0</v>
      </c>
    </row>
    <row r="49" spans="2:10" s="59" customFormat="1" ht="19.899999999999999" customHeight="1">
      <c r="B49" s="50"/>
      <c r="C49" s="40"/>
      <c r="D49" s="40" t="s">
        <v>86</v>
      </c>
      <c r="E49" s="51"/>
      <c r="F49" s="52" t="s">
        <v>128</v>
      </c>
      <c r="G49" s="22">
        <v>0</v>
      </c>
      <c r="H49" s="22">
        <v>0</v>
      </c>
      <c r="I49" s="22">
        <v>0</v>
      </c>
      <c r="J49" s="22">
        <v>0</v>
      </c>
    </row>
    <row r="50" spans="2:10" s="59" customFormat="1" ht="19.899999999999999" customHeight="1">
      <c r="B50" s="50"/>
      <c r="C50" s="40"/>
      <c r="D50" s="40" t="s">
        <v>88</v>
      </c>
      <c r="E50" s="51"/>
      <c r="F50" s="52" t="s">
        <v>129</v>
      </c>
      <c r="G50" s="22">
        <v>0</v>
      </c>
      <c r="H50" s="22">
        <v>0</v>
      </c>
      <c r="I50" s="22">
        <v>0</v>
      </c>
      <c r="J50" s="22">
        <v>0</v>
      </c>
    </row>
    <row r="51" spans="2:10" s="59" customFormat="1" ht="19.899999999999999" hidden="1" customHeight="1">
      <c r="B51" s="50"/>
      <c r="C51" s="40"/>
      <c r="D51" s="40"/>
      <c r="E51" s="51" t="s">
        <v>130</v>
      </c>
      <c r="F51" s="52" t="s">
        <v>131</v>
      </c>
      <c r="G51" s="22">
        <v>0</v>
      </c>
      <c r="H51" s="22">
        <v>0</v>
      </c>
      <c r="I51" s="22">
        <v>0</v>
      </c>
      <c r="J51" s="22">
        <v>0</v>
      </c>
    </row>
    <row r="52" spans="2:10" s="59" customFormat="1" ht="19.899999999999999" hidden="1" customHeight="1">
      <c r="B52" s="50"/>
      <c r="C52" s="40"/>
      <c r="D52" s="40"/>
      <c r="E52" s="51" t="s">
        <v>132</v>
      </c>
      <c r="F52" s="52" t="s">
        <v>133</v>
      </c>
      <c r="G52" s="22">
        <v>0</v>
      </c>
      <c r="H52" s="22">
        <v>0</v>
      </c>
      <c r="I52" s="22">
        <v>0</v>
      </c>
      <c r="J52" s="22">
        <v>0</v>
      </c>
    </row>
    <row r="53" spans="2:10" s="59" customFormat="1" ht="19.899999999999999" hidden="1" customHeight="1">
      <c r="B53" s="50"/>
      <c r="C53" s="40"/>
      <c r="D53" s="40"/>
      <c r="E53" s="51" t="s">
        <v>134</v>
      </c>
      <c r="F53" s="52" t="s">
        <v>135</v>
      </c>
      <c r="G53" s="22">
        <v>0</v>
      </c>
      <c r="H53" s="22">
        <v>0</v>
      </c>
      <c r="I53" s="22">
        <v>0</v>
      </c>
      <c r="J53" s="22">
        <v>0</v>
      </c>
    </row>
    <row r="54" spans="2:10" s="59" customFormat="1" ht="19.899999999999999" customHeight="1">
      <c r="B54" s="50"/>
      <c r="C54" s="40"/>
      <c r="D54" s="40" t="s">
        <v>90</v>
      </c>
      <c r="E54" s="51"/>
      <c r="F54" s="52" t="s">
        <v>136</v>
      </c>
      <c r="G54" s="22">
        <v>0</v>
      </c>
      <c r="H54" s="22">
        <v>0</v>
      </c>
      <c r="I54" s="22">
        <v>0</v>
      </c>
      <c r="J54" s="22">
        <v>0</v>
      </c>
    </row>
    <row r="55" spans="2:10" s="59" customFormat="1" ht="19.899999999999999" customHeight="1">
      <c r="B55" s="54"/>
      <c r="C55" s="55" t="s">
        <v>78</v>
      </c>
      <c r="D55" s="55"/>
      <c r="E55" s="56"/>
      <c r="F55" s="52" t="s">
        <v>137</v>
      </c>
      <c r="G55" s="22">
        <v>0</v>
      </c>
      <c r="H55" s="22">
        <v>0</v>
      </c>
      <c r="I55" s="22">
        <v>0</v>
      </c>
      <c r="J55" s="22">
        <v>0</v>
      </c>
    </row>
    <row r="56" spans="2:10" s="59" customFormat="1" ht="19.899999999999999" hidden="1" customHeight="1">
      <c r="B56" s="40"/>
      <c r="C56" s="40" t="s">
        <v>80</v>
      </c>
      <c r="D56" s="40"/>
      <c r="E56" s="40"/>
      <c r="F56" s="43" t="s">
        <v>138</v>
      </c>
      <c r="G56" s="44">
        <v>0</v>
      </c>
      <c r="H56" s="44">
        <v>0</v>
      </c>
      <c r="I56" s="44">
        <v>0</v>
      </c>
      <c r="J56" s="44">
        <v>0</v>
      </c>
    </row>
  </sheetData>
  <mergeCells count="6">
    <mergeCell ref="F5:I5"/>
    <mergeCell ref="B7:D7"/>
    <mergeCell ref="B2:J2"/>
    <mergeCell ref="B4:D4"/>
    <mergeCell ref="F4:I4"/>
    <mergeCell ref="B5:D5"/>
  </mergeCells>
  <phoneticPr fontId="90" type="noConversion"/>
  <pageMargins left="0.7" right="0.7" top="0.75" bottom="0.75" header="0.3" footer="0.3"/>
  <pageSetup paperSize="9" scale="6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6"/>
  <sheetViews>
    <sheetView topLeftCell="A6" zoomScale="85" zoomScaleNormal="85" workbookViewId="0">
      <selection activeCell="H22" sqref="H22"/>
    </sheetView>
  </sheetViews>
  <sheetFormatPr defaultRowHeight="15"/>
  <cols>
    <col min="1" max="1" width="6.28515625" style="70" customWidth="1"/>
    <col min="2" max="2" width="33.7109375" style="70" customWidth="1"/>
    <col min="3" max="3" width="36.85546875" style="70" customWidth="1"/>
    <col min="4" max="14" width="16.140625" style="70" customWidth="1"/>
    <col min="15" max="15" width="37.42578125" style="70" customWidth="1"/>
    <col min="16" max="256" width="9.140625" style="70"/>
    <col min="257" max="257" width="6.28515625" style="70" customWidth="1"/>
    <col min="258" max="258" width="33.7109375" style="70" customWidth="1"/>
    <col min="259" max="259" width="36.85546875" style="70" customWidth="1"/>
    <col min="260" max="270" width="16.140625" style="70" customWidth="1"/>
    <col min="271" max="271" width="37.42578125" style="70" customWidth="1"/>
    <col min="272" max="512" width="9.140625" style="70"/>
    <col min="513" max="513" width="6.28515625" style="70" customWidth="1"/>
    <col min="514" max="514" width="33.7109375" style="70" customWidth="1"/>
    <col min="515" max="515" width="36.85546875" style="70" customWidth="1"/>
    <col min="516" max="526" width="16.140625" style="70" customWidth="1"/>
    <col min="527" max="527" width="37.42578125" style="70" customWidth="1"/>
    <col min="528" max="768" width="9.140625" style="70"/>
    <col min="769" max="769" width="6.28515625" style="70" customWidth="1"/>
    <col min="770" max="770" width="33.7109375" style="70" customWidth="1"/>
    <col min="771" max="771" width="36.85546875" style="70" customWidth="1"/>
    <col min="772" max="782" width="16.140625" style="70" customWidth="1"/>
    <col min="783" max="783" width="37.42578125" style="70" customWidth="1"/>
    <col min="784" max="1024" width="9.140625" style="70"/>
    <col min="1025" max="1025" width="6.28515625" style="70" customWidth="1"/>
    <col min="1026" max="1026" width="33.7109375" style="70" customWidth="1"/>
    <col min="1027" max="1027" width="36.85546875" style="70" customWidth="1"/>
    <col min="1028" max="1038" width="16.140625" style="70" customWidth="1"/>
    <col min="1039" max="1039" width="37.42578125" style="70" customWidth="1"/>
    <col min="1040" max="1280" width="9.140625" style="70"/>
    <col min="1281" max="1281" width="6.28515625" style="70" customWidth="1"/>
    <col min="1282" max="1282" width="33.7109375" style="70" customWidth="1"/>
    <col min="1283" max="1283" width="36.85546875" style="70" customWidth="1"/>
    <col min="1284" max="1294" width="16.140625" style="70" customWidth="1"/>
    <col min="1295" max="1295" width="37.42578125" style="70" customWidth="1"/>
    <col min="1296" max="1536" width="9.140625" style="70"/>
    <col min="1537" max="1537" width="6.28515625" style="70" customWidth="1"/>
    <col min="1538" max="1538" width="33.7109375" style="70" customWidth="1"/>
    <col min="1539" max="1539" width="36.85546875" style="70" customWidth="1"/>
    <col min="1540" max="1550" width="16.140625" style="70" customWidth="1"/>
    <col min="1551" max="1551" width="37.42578125" style="70" customWidth="1"/>
    <col min="1552" max="1792" width="9.140625" style="70"/>
    <col min="1793" max="1793" width="6.28515625" style="70" customWidth="1"/>
    <col min="1794" max="1794" width="33.7109375" style="70" customWidth="1"/>
    <col min="1795" max="1795" width="36.85546875" style="70" customWidth="1"/>
    <col min="1796" max="1806" width="16.140625" style="70" customWidth="1"/>
    <col min="1807" max="1807" width="37.42578125" style="70" customWidth="1"/>
    <col min="1808" max="2048" width="9.140625" style="70"/>
    <col min="2049" max="2049" width="6.28515625" style="70" customWidth="1"/>
    <col min="2050" max="2050" width="33.7109375" style="70" customWidth="1"/>
    <col min="2051" max="2051" width="36.85546875" style="70" customWidth="1"/>
    <col min="2052" max="2062" width="16.140625" style="70" customWidth="1"/>
    <col min="2063" max="2063" width="37.42578125" style="70" customWidth="1"/>
    <col min="2064" max="2304" width="9.140625" style="70"/>
    <col min="2305" max="2305" width="6.28515625" style="70" customWidth="1"/>
    <col min="2306" max="2306" width="33.7109375" style="70" customWidth="1"/>
    <col min="2307" max="2307" width="36.85546875" style="70" customWidth="1"/>
    <col min="2308" max="2318" width="16.140625" style="70" customWidth="1"/>
    <col min="2319" max="2319" width="37.42578125" style="70" customWidth="1"/>
    <col min="2320" max="2560" width="9.140625" style="70"/>
    <col min="2561" max="2561" width="6.28515625" style="70" customWidth="1"/>
    <col min="2562" max="2562" width="33.7109375" style="70" customWidth="1"/>
    <col min="2563" max="2563" width="36.85546875" style="70" customWidth="1"/>
    <col min="2564" max="2574" width="16.140625" style="70" customWidth="1"/>
    <col min="2575" max="2575" width="37.42578125" style="70" customWidth="1"/>
    <col min="2576" max="2816" width="9.140625" style="70"/>
    <col min="2817" max="2817" width="6.28515625" style="70" customWidth="1"/>
    <col min="2818" max="2818" width="33.7109375" style="70" customWidth="1"/>
    <col min="2819" max="2819" width="36.85546875" style="70" customWidth="1"/>
    <col min="2820" max="2830" width="16.140625" style="70" customWidth="1"/>
    <col min="2831" max="2831" width="37.42578125" style="70" customWidth="1"/>
    <col min="2832" max="3072" width="9.140625" style="70"/>
    <col min="3073" max="3073" width="6.28515625" style="70" customWidth="1"/>
    <col min="3074" max="3074" width="33.7109375" style="70" customWidth="1"/>
    <col min="3075" max="3075" width="36.85546875" style="70" customWidth="1"/>
    <col min="3076" max="3086" width="16.140625" style="70" customWidth="1"/>
    <col min="3087" max="3087" width="37.42578125" style="70" customWidth="1"/>
    <col min="3088" max="3328" width="9.140625" style="70"/>
    <col min="3329" max="3329" width="6.28515625" style="70" customWidth="1"/>
    <col min="3330" max="3330" width="33.7109375" style="70" customWidth="1"/>
    <col min="3331" max="3331" width="36.85546875" style="70" customWidth="1"/>
    <col min="3332" max="3342" width="16.140625" style="70" customWidth="1"/>
    <col min="3343" max="3343" width="37.42578125" style="70" customWidth="1"/>
    <col min="3344" max="3584" width="9.140625" style="70"/>
    <col min="3585" max="3585" width="6.28515625" style="70" customWidth="1"/>
    <col min="3586" max="3586" width="33.7109375" style="70" customWidth="1"/>
    <col min="3587" max="3587" width="36.85546875" style="70" customWidth="1"/>
    <col min="3588" max="3598" width="16.140625" style="70" customWidth="1"/>
    <col min="3599" max="3599" width="37.42578125" style="70" customWidth="1"/>
    <col min="3600" max="3840" width="9.140625" style="70"/>
    <col min="3841" max="3841" width="6.28515625" style="70" customWidth="1"/>
    <col min="3842" max="3842" width="33.7109375" style="70" customWidth="1"/>
    <col min="3843" max="3843" width="36.85546875" style="70" customWidth="1"/>
    <col min="3844" max="3854" width="16.140625" style="70" customWidth="1"/>
    <col min="3855" max="3855" width="37.42578125" style="70" customWidth="1"/>
    <col min="3856" max="4096" width="9.140625" style="70"/>
    <col min="4097" max="4097" width="6.28515625" style="70" customWidth="1"/>
    <col min="4098" max="4098" width="33.7109375" style="70" customWidth="1"/>
    <col min="4099" max="4099" width="36.85546875" style="70" customWidth="1"/>
    <col min="4100" max="4110" width="16.140625" style="70" customWidth="1"/>
    <col min="4111" max="4111" width="37.42578125" style="70" customWidth="1"/>
    <col min="4112" max="4352" width="9.140625" style="70"/>
    <col min="4353" max="4353" width="6.28515625" style="70" customWidth="1"/>
    <col min="4354" max="4354" width="33.7109375" style="70" customWidth="1"/>
    <col min="4355" max="4355" width="36.85546875" style="70" customWidth="1"/>
    <col min="4356" max="4366" width="16.140625" style="70" customWidth="1"/>
    <col min="4367" max="4367" width="37.42578125" style="70" customWidth="1"/>
    <col min="4368" max="4608" width="9.140625" style="70"/>
    <col min="4609" max="4609" width="6.28515625" style="70" customWidth="1"/>
    <col min="4610" max="4610" width="33.7109375" style="70" customWidth="1"/>
    <col min="4611" max="4611" width="36.85546875" style="70" customWidth="1"/>
    <col min="4612" max="4622" width="16.140625" style="70" customWidth="1"/>
    <col min="4623" max="4623" width="37.42578125" style="70" customWidth="1"/>
    <col min="4624" max="4864" width="9.140625" style="70"/>
    <col min="4865" max="4865" width="6.28515625" style="70" customWidth="1"/>
    <col min="4866" max="4866" width="33.7109375" style="70" customWidth="1"/>
    <col min="4867" max="4867" width="36.85546875" style="70" customWidth="1"/>
    <col min="4868" max="4878" width="16.140625" style="70" customWidth="1"/>
    <col min="4879" max="4879" width="37.42578125" style="70" customWidth="1"/>
    <col min="4880" max="5120" width="9.140625" style="70"/>
    <col min="5121" max="5121" width="6.28515625" style="70" customWidth="1"/>
    <col min="5122" max="5122" width="33.7109375" style="70" customWidth="1"/>
    <col min="5123" max="5123" width="36.85546875" style="70" customWidth="1"/>
    <col min="5124" max="5134" width="16.140625" style="70" customWidth="1"/>
    <col min="5135" max="5135" width="37.42578125" style="70" customWidth="1"/>
    <col min="5136" max="5376" width="9.140625" style="70"/>
    <col min="5377" max="5377" width="6.28515625" style="70" customWidth="1"/>
    <col min="5378" max="5378" width="33.7109375" style="70" customWidth="1"/>
    <col min="5379" max="5379" width="36.85546875" style="70" customWidth="1"/>
    <col min="5380" max="5390" width="16.140625" style="70" customWidth="1"/>
    <col min="5391" max="5391" width="37.42578125" style="70" customWidth="1"/>
    <col min="5392" max="5632" width="9.140625" style="70"/>
    <col min="5633" max="5633" width="6.28515625" style="70" customWidth="1"/>
    <col min="5634" max="5634" width="33.7109375" style="70" customWidth="1"/>
    <col min="5635" max="5635" width="36.85546875" style="70" customWidth="1"/>
    <col min="5636" max="5646" width="16.140625" style="70" customWidth="1"/>
    <col min="5647" max="5647" width="37.42578125" style="70" customWidth="1"/>
    <col min="5648" max="5888" width="9.140625" style="70"/>
    <col min="5889" max="5889" width="6.28515625" style="70" customWidth="1"/>
    <col min="5890" max="5890" width="33.7109375" style="70" customWidth="1"/>
    <col min="5891" max="5891" width="36.85546875" style="70" customWidth="1"/>
    <col min="5892" max="5902" width="16.140625" style="70" customWidth="1"/>
    <col min="5903" max="5903" width="37.42578125" style="70" customWidth="1"/>
    <col min="5904" max="6144" width="9.140625" style="70"/>
    <col min="6145" max="6145" width="6.28515625" style="70" customWidth="1"/>
    <col min="6146" max="6146" width="33.7109375" style="70" customWidth="1"/>
    <col min="6147" max="6147" width="36.85546875" style="70" customWidth="1"/>
    <col min="6148" max="6158" width="16.140625" style="70" customWidth="1"/>
    <col min="6159" max="6159" width="37.42578125" style="70" customWidth="1"/>
    <col min="6160" max="6400" width="9.140625" style="70"/>
    <col min="6401" max="6401" width="6.28515625" style="70" customWidth="1"/>
    <col min="6402" max="6402" width="33.7109375" style="70" customWidth="1"/>
    <col min="6403" max="6403" width="36.85546875" style="70" customWidth="1"/>
    <col min="6404" max="6414" width="16.140625" style="70" customWidth="1"/>
    <col min="6415" max="6415" width="37.42578125" style="70" customWidth="1"/>
    <col min="6416" max="6656" width="9.140625" style="70"/>
    <col min="6657" max="6657" width="6.28515625" style="70" customWidth="1"/>
    <col min="6658" max="6658" width="33.7109375" style="70" customWidth="1"/>
    <col min="6659" max="6659" width="36.85546875" style="70" customWidth="1"/>
    <col min="6660" max="6670" width="16.140625" style="70" customWidth="1"/>
    <col min="6671" max="6671" width="37.42578125" style="70" customWidth="1"/>
    <col min="6672" max="6912" width="9.140625" style="70"/>
    <col min="6913" max="6913" width="6.28515625" style="70" customWidth="1"/>
    <col min="6914" max="6914" width="33.7109375" style="70" customWidth="1"/>
    <col min="6915" max="6915" width="36.85546875" style="70" customWidth="1"/>
    <col min="6916" max="6926" width="16.140625" style="70" customWidth="1"/>
    <col min="6927" max="6927" width="37.42578125" style="70" customWidth="1"/>
    <col min="6928" max="7168" width="9.140625" style="70"/>
    <col min="7169" max="7169" width="6.28515625" style="70" customWidth="1"/>
    <col min="7170" max="7170" width="33.7109375" style="70" customWidth="1"/>
    <col min="7171" max="7171" width="36.85546875" style="70" customWidth="1"/>
    <col min="7172" max="7182" width="16.140625" style="70" customWidth="1"/>
    <col min="7183" max="7183" width="37.42578125" style="70" customWidth="1"/>
    <col min="7184" max="7424" width="9.140625" style="70"/>
    <col min="7425" max="7425" width="6.28515625" style="70" customWidth="1"/>
    <col min="7426" max="7426" width="33.7109375" style="70" customWidth="1"/>
    <col min="7427" max="7427" width="36.85546875" style="70" customWidth="1"/>
    <col min="7428" max="7438" width="16.140625" style="70" customWidth="1"/>
    <col min="7439" max="7439" width="37.42578125" style="70" customWidth="1"/>
    <col min="7440" max="7680" width="9.140625" style="70"/>
    <col min="7681" max="7681" width="6.28515625" style="70" customWidth="1"/>
    <col min="7682" max="7682" width="33.7109375" style="70" customWidth="1"/>
    <col min="7683" max="7683" width="36.85546875" style="70" customWidth="1"/>
    <col min="7684" max="7694" width="16.140625" style="70" customWidth="1"/>
    <col min="7695" max="7695" width="37.42578125" style="70" customWidth="1"/>
    <col min="7696" max="7936" width="9.140625" style="70"/>
    <col min="7937" max="7937" width="6.28515625" style="70" customWidth="1"/>
    <col min="7938" max="7938" width="33.7109375" style="70" customWidth="1"/>
    <col min="7939" max="7939" width="36.85546875" style="70" customWidth="1"/>
    <col min="7940" max="7950" width="16.140625" style="70" customWidth="1"/>
    <col min="7951" max="7951" width="37.42578125" style="70" customWidth="1"/>
    <col min="7952" max="8192" width="9.140625" style="70"/>
    <col min="8193" max="8193" width="6.28515625" style="70" customWidth="1"/>
    <col min="8194" max="8194" width="33.7109375" style="70" customWidth="1"/>
    <col min="8195" max="8195" width="36.85546875" style="70" customWidth="1"/>
    <col min="8196" max="8206" width="16.140625" style="70" customWidth="1"/>
    <col min="8207" max="8207" width="37.42578125" style="70" customWidth="1"/>
    <col min="8208" max="8448" width="9.140625" style="70"/>
    <col min="8449" max="8449" width="6.28515625" style="70" customWidth="1"/>
    <col min="8450" max="8450" width="33.7109375" style="70" customWidth="1"/>
    <col min="8451" max="8451" width="36.85546875" style="70" customWidth="1"/>
    <col min="8452" max="8462" width="16.140625" style="70" customWidth="1"/>
    <col min="8463" max="8463" width="37.42578125" style="70" customWidth="1"/>
    <col min="8464" max="8704" width="9.140625" style="70"/>
    <col min="8705" max="8705" width="6.28515625" style="70" customWidth="1"/>
    <col min="8706" max="8706" width="33.7109375" style="70" customWidth="1"/>
    <col min="8707" max="8707" width="36.85546875" style="70" customWidth="1"/>
    <col min="8708" max="8718" width="16.140625" style="70" customWidth="1"/>
    <col min="8719" max="8719" width="37.42578125" style="70" customWidth="1"/>
    <col min="8720" max="8960" width="9.140625" style="70"/>
    <col min="8961" max="8961" width="6.28515625" style="70" customWidth="1"/>
    <col min="8962" max="8962" width="33.7109375" style="70" customWidth="1"/>
    <col min="8963" max="8963" width="36.85546875" style="70" customWidth="1"/>
    <col min="8964" max="8974" width="16.140625" style="70" customWidth="1"/>
    <col min="8975" max="8975" width="37.42578125" style="70" customWidth="1"/>
    <col min="8976" max="9216" width="9.140625" style="70"/>
    <col min="9217" max="9217" width="6.28515625" style="70" customWidth="1"/>
    <col min="9218" max="9218" width="33.7109375" style="70" customWidth="1"/>
    <col min="9219" max="9219" width="36.85546875" style="70" customWidth="1"/>
    <col min="9220" max="9230" width="16.140625" style="70" customWidth="1"/>
    <col min="9231" max="9231" width="37.42578125" style="70" customWidth="1"/>
    <col min="9232" max="9472" width="9.140625" style="70"/>
    <col min="9473" max="9473" width="6.28515625" style="70" customWidth="1"/>
    <col min="9474" max="9474" width="33.7109375" style="70" customWidth="1"/>
    <col min="9475" max="9475" width="36.85546875" style="70" customWidth="1"/>
    <col min="9476" max="9486" width="16.140625" style="70" customWidth="1"/>
    <col min="9487" max="9487" width="37.42578125" style="70" customWidth="1"/>
    <col min="9488" max="9728" width="9.140625" style="70"/>
    <col min="9729" max="9729" width="6.28515625" style="70" customWidth="1"/>
    <col min="9730" max="9730" width="33.7109375" style="70" customWidth="1"/>
    <col min="9731" max="9731" width="36.85546875" style="70" customWidth="1"/>
    <col min="9732" max="9742" width="16.140625" style="70" customWidth="1"/>
    <col min="9743" max="9743" width="37.42578125" style="70" customWidth="1"/>
    <col min="9744" max="9984" width="9.140625" style="70"/>
    <col min="9985" max="9985" width="6.28515625" style="70" customWidth="1"/>
    <col min="9986" max="9986" width="33.7109375" style="70" customWidth="1"/>
    <col min="9987" max="9987" width="36.85546875" style="70" customWidth="1"/>
    <col min="9988" max="9998" width="16.140625" style="70" customWidth="1"/>
    <col min="9999" max="9999" width="37.42578125" style="70" customWidth="1"/>
    <col min="10000" max="10240" width="9.140625" style="70"/>
    <col min="10241" max="10241" width="6.28515625" style="70" customWidth="1"/>
    <col min="10242" max="10242" width="33.7109375" style="70" customWidth="1"/>
    <col min="10243" max="10243" width="36.85546875" style="70" customWidth="1"/>
    <col min="10244" max="10254" width="16.140625" style="70" customWidth="1"/>
    <col min="10255" max="10255" width="37.42578125" style="70" customWidth="1"/>
    <col min="10256" max="10496" width="9.140625" style="70"/>
    <col min="10497" max="10497" width="6.28515625" style="70" customWidth="1"/>
    <col min="10498" max="10498" width="33.7109375" style="70" customWidth="1"/>
    <col min="10499" max="10499" width="36.85546875" style="70" customWidth="1"/>
    <col min="10500" max="10510" width="16.140625" style="70" customWidth="1"/>
    <col min="10511" max="10511" width="37.42578125" style="70" customWidth="1"/>
    <col min="10512" max="10752" width="9.140625" style="70"/>
    <col min="10753" max="10753" width="6.28515625" style="70" customWidth="1"/>
    <col min="10754" max="10754" width="33.7109375" style="70" customWidth="1"/>
    <col min="10755" max="10755" width="36.85546875" style="70" customWidth="1"/>
    <col min="10756" max="10766" width="16.140625" style="70" customWidth="1"/>
    <col min="10767" max="10767" width="37.42578125" style="70" customWidth="1"/>
    <col min="10768" max="11008" width="9.140625" style="70"/>
    <col min="11009" max="11009" width="6.28515625" style="70" customWidth="1"/>
    <col min="11010" max="11010" width="33.7109375" style="70" customWidth="1"/>
    <col min="11011" max="11011" width="36.85546875" style="70" customWidth="1"/>
    <col min="11012" max="11022" width="16.140625" style="70" customWidth="1"/>
    <col min="11023" max="11023" width="37.42578125" style="70" customWidth="1"/>
    <col min="11024" max="11264" width="9.140625" style="70"/>
    <col min="11265" max="11265" width="6.28515625" style="70" customWidth="1"/>
    <col min="11266" max="11266" width="33.7109375" style="70" customWidth="1"/>
    <col min="11267" max="11267" width="36.85546875" style="70" customWidth="1"/>
    <col min="11268" max="11278" width="16.140625" style="70" customWidth="1"/>
    <col min="11279" max="11279" width="37.42578125" style="70" customWidth="1"/>
    <col min="11280" max="11520" width="9.140625" style="70"/>
    <col min="11521" max="11521" width="6.28515625" style="70" customWidth="1"/>
    <col min="11522" max="11522" width="33.7109375" style="70" customWidth="1"/>
    <col min="11523" max="11523" width="36.85546875" style="70" customWidth="1"/>
    <col min="11524" max="11534" width="16.140625" style="70" customWidth="1"/>
    <col min="11535" max="11535" width="37.42578125" style="70" customWidth="1"/>
    <col min="11536" max="11776" width="9.140625" style="70"/>
    <col min="11777" max="11777" width="6.28515625" style="70" customWidth="1"/>
    <col min="11778" max="11778" width="33.7109375" style="70" customWidth="1"/>
    <col min="11779" max="11779" width="36.85546875" style="70" customWidth="1"/>
    <col min="11780" max="11790" width="16.140625" style="70" customWidth="1"/>
    <col min="11791" max="11791" width="37.42578125" style="70" customWidth="1"/>
    <col min="11792" max="12032" width="9.140625" style="70"/>
    <col min="12033" max="12033" width="6.28515625" style="70" customWidth="1"/>
    <col min="12034" max="12034" width="33.7109375" style="70" customWidth="1"/>
    <col min="12035" max="12035" width="36.85546875" style="70" customWidth="1"/>
    <col min="12036" max="12046" width="16.140625" style="70" customWidth="1"/>
    <col min="12047" max="12047" width="37.42578125" style="70" customWidth="1"/>
    <col min="12048" max="12288" width="9.140625" style="70"/>
    <col min="12289" max="12289" width="6.28515625" style="70" customWidth="1"/>
    <col min="12290" max="12290" width="33.7109375" style="70" customWidth="1"/>
    <col min="12291" max="12291" width="36.85546875" style="70" customWidth="1"/>
    <col min="12292" max="12302" width="16.140625" style="70" customWidth="1"/>
    <col min="12303" max="12303" width="37.42578125" style="70" customWidth="1"/>
    <col min="12304" max="12544" width="9.140625" style="70"/>
    <col min="12545" max="12545" width="6.28515625" style="70" customWidth="1"/>
    <col min="12546" max="12546" width="33.7109375" style="70" customWidth="1"/>
    <col min="12547" max="12547" width="36.85546875" style="70" customWidth="1"/>
    <col min="12548" max="12558" width="16.140625" style="70" customWidth="1"/>
    <col min="12559" max="12559" width="37.42578125" style="70" customWidth="1"/>
    <col min="12560" max="12800" width="9.140625" style="70"/>
    <col min="12801" max="12801" width="6.28515625" style="70" customWidth="1"/>
    <col min="12802" max="12802" width="33.7109375" style="70" customWidth="1"/>
    <col min="12803" max="12803" width="36.85546875" style="70" customWidth="1"/>
    <col min="12804" max="12814" width="16.140625" style="70" customWidth="1"/>
    <col min="12815" max="12815" width="37.42578125" style="70" customWidth="1"/>
    <col min="12816" max="13056" width="9.140625" style="70"/>
    <col min="13057" max="13057" width="6.28515625" style="70" customWidth="1"/>
    <col min="13058" max="13058" width="33.7109375" style="70" customWidth="1"/>
    <col min="13059" max="13059" width="36.85546875" style="70" customWidth="1"/>
    <col min="13060" max="13070" width="16.140625" style="70" customWidth="1"/>
    <col min="13071" max="13071" width="37.42578125" style="70" customWidth="1"/>
    <col min="13072" max="13312" width="9.140625" style="70"/>
    <col min="13313" max="13313" width="6.28515625" style="70" customWidth="1"/>
    <col min="13314" max="13314" width="33.7109375" style="70" customWidth="1"/>
    <col min="13315" max="13315" width="36.85546875" style="70" customWidth="1"/>
    <col min="13316" max="13326" width="16.140625" style="70" customWidth="1"/>
    <col min="13327" max="13327" width="37.42578125" style="70" customWidth="1"/>
    <col min="13328" max="13568" width="9.140625" style="70"/>
    <col min="13569" max="13569" width="6.28515625" style="70" customWidth="1"/>
    <col min="13570" max="13570" width="33.7109375" style="70" customWidth="1"/>
    <col min="13571" max="13571" width="36.85546875" style="70" customWidth="1"/>
    <col min="13572" max="13582" width="16.140625" style="70" customWidth="1"/>
    <col min="13583" max="13583" width="37.42578125" style="70" customWidth="1"/>
    <col min="13584" max="13824" width="9.140625" style="70"/>
    <col min="13825" max="13825" width="6.28515625" style="70" customWidth="1"/>
    <col min="13826" max="13826" width="33.7109375" style="70" customWidth="1"/>
    <col min="13827" max="13827" width="36.85546875" style="70" customWidth="1"/>
    <col min="13828" max="13838" width="16.140625" style="70" customWidth="1"/>
    <col min="13839" max="13839" width="37.42578125" style="70" customWidth="1"/>
    <col min="13840" max="14080" width="9.140625" style="70"/>
    <col min="14081" max="14081" width="6.28515625" style="70" customWidth="1"/>
    <col min="14082" max="14082" width="33.7109375" style="70" customWidth="1"/>
    <col min="14083" max="14083" width="36.85546875" style="70" customWidth="1"/>
    <col min="14084" max="14094" width="16.140625" style="70" customWidth="1"/>
    <col min="14095" max="14095" width="37.42578125" style="70" customWidth="1"/>
    <col min="14096" max="14336" width="9.140625" style="70"/>
    <col min="14337" max="14337" width="6.28515625" style="70" customWidth="1"/>
    <col min="14338" max="14338" width="33.7109375" style="70" customWidth="1"/>
    <col min="14339" max="14339" width="36.85546875" style="70" customWidth="1"/>
    <col min="14340" max="14350" width="16.140625" style="70" customWidth="1"/>
    <col min="14351" max="14351" width="37.42578125" style="70" customWidth="1"/>
    <col min="14352" max="14592" width="9.140625" style="70"/>
    <col min="14593" max="14593" width="6.28515625" style="70" customWidth="1"/>
    <col min="14594" max="14594" width="33.7109375" style="70" customWidth="1"/>
    <col min="14595" max="14595" width="36.85546875" style="70" customWidth="1"/>
    <col min="14596" max="14606" width="16.140625" style="70" customWidth="1"/>
    <col min="14607" max="14607" width="37.42578125" style="70" customWidth="1"/>
    <col min="14608" max="14848" width="9.140625" style="70"/>
    <col min="14849" max="14849" width="6.28515625" style="70" customWidth="1"/>
    <col min="14850" max="14850" width="33.7109375" style="70" customWidth="1"/>
    <col min="14851" max="14851" width="36.85546875" style="70" customWidth="1"/>
    <col min="14852" max="14862" width="16.140625" style="70" customWidth="1"/>
    <col min="14863" max="14863" width="37.42578125" style="70" customWidth="1"/>
    <col min="14864" max="15104" width="9.140625" style="70"/>
    <col min="15105" max="15105" width="6.28515625" style="70" customWidth="1"/>
    <col min="15106" max="15106" width="33.7109375" style="70" customWidth="1"/>
    <col min="15107" max="15107" width="36.85546875" style="70" customWidth="1"/>
    <col min="15108" max="15118" width="16.140625" style="70" customWidth="1"/>
    <col min="15119" max="15119" width="37.42578125" style="70" customWidth="1"/>
    <col min="15120" max="15360" width="9.140625" style="70"/>
    <col min="15361" max="15361" width="6.28515625" style="70" customWidth="1"/>
    <col min="15362" max="15362" width="33.7109375" style="70" customWidth="1"/>
    <col min="15363" max="15363" width="36.85546875" style="70" customWidth="1"/>
    <col min="15364" max="15374" width="16.140625" style="70" customWidth="1"/>
    <col min="15375" max="15375" width="37.42578125" style="70" customWidth="1"/>
    <col min="15376" max="15616" width="9.140625" style="70"/>
    <col min="15617" max="15617" width="6.28515625" style="70" customWidth="1"/>
    <col min="15618" max="15618" width="33.7109375" style="70" customWidth="1"/>
    <col min="15619" max="15619" width="36.85546875" style="70" customWidth="1"/>
    <col min="15620" max="15630" width="16.140625" style="70" customWidth="1"/>
    <col min="15631" max="15631" width="37.42578125" style="70" customWidth="1"/>
    <col min="15632" max="15872" width="9.140625" style="70"/>
    <col min="15873" max="15873" width="6.28515625" style="70" customWidth="1"/>
    <col min="15874" max="15874" width="33.7109375" style="70" customWidth="1"/>
    <col min="15875" max="15875" width="36.85546875" style="70" customWidth="1"/>
    <col min="15876" max="15886" width="16.140625" style="70" customWidth="1"/>
    <col min="15887" max="15887" width="37.42578125" style="70" customWidth="1"/>
    <col min="15888" max="16128" width="9.140625" style="70"/>
    <col min="16129" max="16129" width="6.28515625" style="70" customWidth="1"/>
    <col min="16130" max="16130" width="33.7109375" style="70" customWidth="1"/>
    <col min="16131" max="16131" width="36.85546875" style="70" customWidth="1"/>
    <col min="16132" max="16142" width="16.140625" style="70" customWidth="1"/>
    <col min="16143" max="16143" width="37.42578125" style="70" customWidth="1"/>
    <col min="16144" max="16384" width="9.140625" style="70"/>
  </cols>
  <sheetData>
    <row r="1" spans="1:15" hidden="1">
      <c r="A1" s="61"/>
      <c r="B1" s="62"/>
      <c r="C1" s="63"/>
      <c r="D1" s="64"/>
      <c r="E1" s="65"/>
      <c r="F1" s="66"/>
      <c r="G1" s="67"/>
      <c r="H1" s="67"/>
      <c r="I1" s="67"/>
      <c r="J1" s="67"/>
      <c r="K1" s="67"/>
      <c r="L1" s="67"/>
      <c r="M1" s="67"/>
      <c r="N1" s="68"/>
      <c r="O1" s="69"/>
    </row>
    <row r="2" spans="1:15" ht="15.75" hidden="1" thickBot="1">
      <c r="A2" s="71"/>
      <c r="B2" s="72"/>
      <c r="C2" s="73"/>
      <c r="D2" s="74"/>
      <c r="E2" s="75"/>
      <c r="F2" s="76"/>
      <c r="G2" s="77"/>
      <c r="H2" s="77"/>
      <c r="I2" s="77"/>
      <c r="J2" s="77"/>
      <c r="K2" s="77"/>
      <c r="L2" s="77"/>
      <c r="M2" s="77"/>
      <c r="N2" s="78"/>
      <c r="O2" s="79"/>
    </row>
    <row r="3" spans="1:15" ht="15.75" hidden="1" customHeight="1">
      <c r="A3" s="80"/>
      <c r="B3" s="926" t="s">
        <v>139</v>
      </c>
      <c r="C3" s="927"/>
      <c r="D3" s="81"/>
      <c r="E3" s="82"/>
      <c r="F3" s="83"/>
      <c r="G3" s="84"/>
      <c r="H3" s="84"/>
      <c r="I3" s="84"/>
      <c r="J3" s="84"/>
      <c r="K3" s="84"/>
      <c r="L3" s="84"/>
      <c r="M3" s="84"/>
      <c r="N3" s="85"/>
      <c r="O3" s="86"/>
    </row>
    <row r="4" spans="1:15" hidden="1">
      <c r="D4" s="87"/>
      <c r="E4" s="87"/>
    </row>
    <row r="5" spans="1:15" hidden="1">
      <c r="A5" s="88">
        <v>2022</v>
      </c>
      <c r="B5" s="89" t="s">
        <v>4</v>
      </c>
    </row>
    <row r="6" spans="1:15" ht="19.5">
      <c r="A6" s="90"/>
      <c r="B6" s="90"/>
      <c r="C6" s="91"/>
      <c r="D6" s="92"/>
      <c r="E6" s="91"/>
      <c r="F6" s="91"/>
      <c r="G6" s="91"/>
      <c r="H6" s="91"/>
      <c r="I6" s="91"/>
      <c r="J6" s="91"/>
      <c r="K6" s="91"/>
      <c r="L6" s="91"/>
      <c r="M6" s="91"/>
      <c r="N6" s="91"/>
      <c r="O6" s="91"/>
    </row>
    <row r="7" spans="1:15">
      <c r="A7" s="928" t="s">
        <v>140</v>
      </c>
      <c r="B7" s="928"/>
      <c r="C7" s="928"/>
      <c r="D7" s="928"/>
      <c r="E7" s="928"/>
      <c r="F7" s="928"/>
      <c r="G7" s="928"/>
      <c r="H7" s="928"/>
      <c r="I7" s="928"/>
      <c r="J7" s="928"/>
      <c r="K7" s="928"/>
      <c r="L7" s="928"/>
      <c r="M7" s="928"/>
      <c r="N7" s="928"/>
      <c r="O7" s="928"/>
    </row>
    <row r="8" spans="1:15" ht="22.5">
      <c r="A8" s="929" t="str">
        <f>"BÜTÇE YILI : " &amp; ButceYil</f>
        <v>BÜTÇE YILI : 2027</v>
      </c>
      <c r="B8" s="929"/>
      <c r="C8" s="929"/>
      <c r="D8" s="929"/>
      <c r="E8" s="929"/>
      <c r="F8" s="929"/>
      <c r="G8" s="929"/>
      <c r="H8" s="929"/>
      <c r="I8" s="929"/>
      <c r="J8" s="929"/>
      <c r="K8" s="929"/>
      <c r="L8" s="93"/>
      <c r="M8" s="93"/>
      <c r="N8" s="93"/>
      <c r="O8" s="93"/>
    </row>
    <row r="9" spans="1:15">
      <c r="A9" s="929" t="s">
        <v>903</v>
      </c>
      <c r="B9" s="929"/>
      <c r="C9" s="929"/>
      <c r="D9" s="929"/>
      <c r="E9" s="929"/>
      <c r="F9" s="929"/>
      <c r="G9" s="929"/>
      <c r="H9" s="929"/>
      <c r="I9" s="929"/>
      <c r="J9" s="929"/>
      <c r="K9" s="929"/>
      <c r="L9" s="94"/>
      <c r="M9" s="94"/>
      <c r="N9" s="94"/>
      <c r="O9" s="94"/>
    </row>
    <row r="10" spans="1:15" ht="12" customHeight="1" thickBot="1">
      <c r="A10" s="90"/>
      <c r="B10" s="90"/>
      <c r="C10" s="91"/>
      <c r="D10" s="91"/>
      <c r="E10" s="91"/>
      <c r="F10" s="91"/>
      <c r="G10" s="91"/>
      <c r="H10" s="91"/>
      <c r="I10" s="91"/>
      <c r="J10" s="91"/>
      <c r="K10" s="95" t="s">
        <v>141</v>
      </c>
      <c r="L10" s="91"/>
      <c r="M10" s="91"/>
      <c r="N10" s="91"/>
      <c r="O10" s="91"/>
    </row>
    <row r="11" spans="1:15">
      <c r="A11" s="90"/>
      <c r="B11" s="90"/>
      <c r="C11" s="930" t="s">
        <v>142</v>
      </c>
      <c r="D11" s="933">
        <v>2025</v>
      </c>
      <c r="E11" s="933"/>
      <c r="F11" s="933">
        <v>2026</v>
      </c>
      <c r="G11" s="933"/>
      <c r="H11" s="933"/>
      <c r="I11" s="96">
        <f>ButceYil</f>
        <v>2027</v>
      </c>
      <c r="J11" s="96">
        <f>ButceYil+1</f>
        <v>2028</v>
      </c>
      <c r="K11" s="97">
        <f>ButceYil+2</f>
        <v>2029</v>
      </c>
      <c r="L11" s="98"/>
      <c r="M11" s="99"/>
      <c r="N11" s="91"/>
      <c r="O11" s="91"/>
    </row>
    <row r="12" spans="1:15" ht="38.25">
      <c r="A12" s="90"/>
      <c r="B12" s="90"/>
      <c r="C12" s="931"/>
      <c r="D12" s="100" t="s">
        <v>143</v>
      </c>
      <c r="E12" s="100" t="s">
        <v>144</v>
      </c>
      <c r="F12" s="100" t="s">
        <v>143</v>
      </c>
      <c r="G12" s="101" t="s">
        <v>145</v>
      </c>
      <c r="H12" s="100" t="s">
        <v>146</v>
      </c>
      <c r="I12" s="100" t="s">
        <v>147</v>
      </c>
      <c r="J12" s="100" t="s">
        <v>148</v>
      </c>
      <c r="K12" s="102" t="s">
        <v>148</v>
      </c>
      <c r="L12" s="103"/>
      <c r="M12" s="104"/>
      <c r="N12" s="91"/>
      <c r="O12" s="91"/>
    </row>
    <row r="13" spans="1:15" ht="22.5" customHeight="1" thickBot="1">
      <c r="A13" s="90"/>
      <c r="B13" s="90"/>
      <c r="C13" s="932"/>
      <c r="D13" s="105">
        <v>0</v>
      </c>
      <c r="E13" s="105">
        <v>0</v>
      </c>
      <c r="F13" s="105">
        <v>0</v>
      </c>
      <c r="G13" s="105">
        <v>0</v>
      </c>
      <c r="H13" s="105">
        <v>0</v>
      </c>
      <c r="I13" s="105">
        <v>0</v>
      </c>
      <c r="J13" s="105">
        <v>0</v>
      </c>
      <c r="K13" s="106">
        <v>0</v>
      </c>
      <c r="L13" s="107"/>
      <c r="M13" s="108"/>
      <c r="N13" s="91"/>
      <c r="O13" s="91"/>
    </row>
    <row r="14" spans="1:15" ht="15.75" thickBot="1">
      <c r="A14" s="90"/>
      <c r="B14" s="90"/>
      <c r="C14" s="91"/>
      <c r="D14" s="91"/>
      <c r="E14" s="91"/>
      <c r="F14" s="91"/>
      <c r="G14" s="91"/>
      <c r="H14" s="91"/>
      <c r="I14" s="91"/>
      <c r="J14" s="91"/>
      <c r="K14" s="91"/>
      <c r="L14" s="91"/>
      <c r="M14" s="91"/>
      <c r="N14" s="91"/>
      <c r="O14" s="91"/>
    </row>
    <row r="15" spans="1:15" ht="18.75" customHeight="1" thickBot="1">
      <c r="A15" s="905" t="s">
        <v>149</v>
      </c>
      <c r="B15" s="908" t="s">
        <v>150</v>
      </c>
      <c r="C15" s="911" t="s">
        <v>151</v>
      </c>
      <c r="D15" s="914">
        <v>2025</v>
      </c>
      <c r="E15" s="915"/>
      <c r="F15" s="915" t="s">
        <v>152</v>
      </c>
      <c r="G15" s="915"/>
      <c r="H15" s="915"/>
      <c r="I15" s="915"/>
      <c r="J15" s="915"/>
      <c r="K15" s="915"/>
      <c r="L15" s="915"/>
      <c r="M15" s="915"/>
      <c r="N15" s="925"/>
      <c r="O15" s="916" t="s">
        <v>6</v>
      </c>
    </row>
    <row r="16" spans="1:15" ht="21" customHeight="1" thickBot="1">
      <c r="A16" s="906"/>
      <c r="B16" s="909"/>
      <c r="C16" s="912"/>
      <c r="D16" s="919" t="s">
        <v>153</v>
      </c>
      <c r="E16" s="921" t="s">
        <v>154</v>
      </c>
      <c r="F16" s="923" t="s">
        <v>155</v>
      </c>
      <c r="G16" s="914">
        <f>ButceYil-1</f>
        <v>2026</v>
      </c>
      <c r="H16" s="915"/>
      <c r="I16" s="915">
        <f>ButceYil</f>
        <v>2027</v>
      </c>
      <c r="J16" s="915"/>
      <c r="K16" s="915">
        <f>ButceYil+1</f>
        <v>2028</v>
      </c>
      <c r="L16" s="915"/>
      <c r="M16" s="915">
        <f>ButceYil+2</f>
        <v>2029</v>
      </c>
      <c r="N16" s="925"/>
      <c r="O16" s="917"/>
    </row>
    <row r="17" spans="1:15" ht="15.75" thickBot="1">
      <c r="A17" s="907"/>
      <c r="B17" s="910"/>
      <c r="C17" s="913"/>
      <c r="D17" s="920"/>
      <c r="E17" s="922"/>
      <c r="F17" s="924"/>
      <c r="G17" s="109" t="s">
        <v>156</v>
      </c>
      <c r="H17" s="110" t="s">
        <v>157</v>
      </c>
      <c r="I17" s="110" t="s">
        <v>156</v>
      </c>
      <c r="J17" s="110" t="s">
        <v>157</v>
      </c>
      <c r="K17" s="110" t="s">
        <v>156</v>
      </c>
      <c r="L17" s="110" t="s">
        <v>157</v>
      </c>
      <c r="M17" s="110" t="s">
        <v>156</v>
      </c>
      <c r="N17" s="111" t="s">
        <v>157</v>
      </c>
      <c r="O17" s="918"/>
    </row>
    <row r="18" spans="1:15">
      <c r="A18" s="112"/>
      <c r="B18" s="903" t="s">
        <v>139</v>
      </c>
      <c r="C18" s="904"/>
      <c r="D18" s="113">
        <v>0</v>
      </c>
      <c r="E18" s="114">
        <v>0</v>
      </c>
      <c r="F18" s="115"/>
      <c r="G18" s="116">
        <v>0</v>
      </c>
      <c r="H18" s="116">
        <v>0</v>
      </c>
      <c r="I18" s="116">
        <v>0</v>
      </c>
      <c r="J18" s="116">
        <v>0</v>
      </c>
      <c r="K18" s="116">
        <v>0</v>
      </c>
      <c r="L18" s="116">
        <v>0</v>
      </c>
      <c r="M18" s="116">
        <v>0</v>
      </c>
      <c r="N18" s="117">
        <v>0</v>
      </c>
      <c r="O18" s="118"/>
    </row>
    <row r="19" spans="1:15">
      <c r="A19" s="119"/>
      <c r="B19" s="120"/>
      <c r="C19" s="120"/>
      <c r="D19" s="120"/>
      <c r="E19" s="120"/>
      <c r="F19" s="120"/>
      <c r="G19" s="120"/>
      <c r="H19" s="120"/>
      <c r="I19" s="120"/>
      <c r="J19" s="120"/>
      <c r="K19" s="120"/>
      <c r="L19" s="120"/>
      <c r="M19" s="120"/>
      <c r="N19" s="120"/>
      <c r="O19" s="121"/>
    </row>
    <row r="20" spans="1:15">
      <c r="A20" s="119"/>
      <c r="B20" s="120"/>
      <c r="C20" s="120"/>
      <c r="D20" s="120"/>
      <c r="E20" s="120"/>
      <c r="F20" s="120"/>
      <c r="G20" s="120"/>
      <c r="H20" s="120"/>
      <c r="I20" s="120"/>
      <c r="J20" s="120"/>
      <c r="K20" s="120"/>
      <c r="L20" s="120"/>
      <c r="M20" s="120"/>
      <c r="N20" s="120"/>
      <c r="O20" s="121"/>
    </row>
    <row r="21" spans="1:15">
      <c r="A21" s="119"/>
      <c r="B21" s="120"/>
      <c r="C21" s="120"/>
      <c r="D21" s="120"/>
      <c r="E21" s="120"/>
      <c r="F21" s="120"/>
      <c r="G21" s="120"/>
      <c r="H21" s="120"/>
      <c r="I21" s="120"/>
      <c r="J21" s="120"/>
      <c r="K21" s="120"/>
      <c r="L21" s="120"/>
      <c r="M21" s="120"/>
      <c r="N21" s="120"/>
      <c r="O21" s="121"/>
    </row>
    <row r="22" spans="1:15">
      <c r="A22" s="119"/>
      <c r="B22" s="120"/>
      <c r="C22" s="120"/>
      <c r="D22" s="120"/>
      <c r="E22" s="120"/>
      <c r="F22" s="120"/>
      <c r="G22" s="120"/>
      <c r="H22" s="120"/>
      <c r="I22" s="120"/>
      <c r="J22" s="120"/>
      <c r="K22" s="120"/>
      <c r="L22" s="120"/>
      <c r="M22" s="120"/>
      <c r="N22" s="120"/>
      <c r="O22" s="121"/>
    </row>
    <row r="23" spans="1:15">
      <c r="A23" s="119"/>
      <c r="B23" s="120"/>
      <c r="C23" s="120"/>
      <c r="D23" s="120"/>
      <c r="E23" s="120"/>
      <c r="F23" s="120"/>
      <c r="G23" s="120"/>
      <c r="H23" s="120"/>
      <c r="I23" s="120"/>
      <c r="J23" s="120"/>
      <c r="K23" s="120"/>
      <c r="L23" s="120"/>
      <c r="M23" s="120"/>
      <c r="N23" s="120"/>
      <c r="O23" s="121"/>
    </row>
    <row r="24" spans="1:15">
      <c r="A24" s="119"/>
      <c r="B24" s="120"/>
      <c r="C24" s="120"/>
      <c r="D24" s="120"/>
      <c r="E24" s="120"/>
      <c r="F24" s="120"/>
      <c r="G24" s="120"/>
      <c r="H24" s="120"/>
      <c r="I24" s="120"/>
      <c r="J24" s="120"/>
      <c r="K24" s="120"/>
      <c r="L24" s="120"/>
      <c r="M24" s="120"/>
      <c r="N24" s="120"/>
      <c r="O24" s="121"/>
    </row>
    <row r="25" spans="1:15">
      <c r="A25" s="119"/>
      <c r="B25" s="120"/>
      <c r="C25" s="120"/>
      <c r="D25" s="120"/>
      <c r="E25" s="120"/>
      <c r="F25" s="120"/>
      <c r="G25" s="120"/>
      <c r="H25" s="120"/>
      <c r="I25" s="120"/>
      <c r="J25" s="120"/>
      <c r="K25" s="120"/>
      <c r="L25" s="120"/>
      <c r="M25" s="120"/>
      <c r="N25" s="120"/>
      <c r="O25" s="121"/>
    </row>
    <row r="26" spans="1:15" ht="30" customHeight="1" thickBot="1">
      <c r="A26" s="122"/>
      <c r="B26" s="123"/>
      <c r="C26" s="123"/>
      <c r="D26" s="123"/>
      <c r="E26" s="123"/>
      <c r="F26" s="123"/>
      <c r="G26" s="123"/>
      <c r="H26" s="123"/>
      <c r="I26" s="123"/>
      <c r="J26" s="123"/>
      <c r="K26" s="123"/>
      <c r="L26" s="123"/>
      <c r="M26" s="123"/>
      <c r="N26" s="123"/>
      <c r="O26" s="124"/>
    </row>
  </sheetData>
  <mergeCells count="21">
    <mergeCell ref="B3:C3"/>
    <mergeCell ref="A7:O7"/>
    <mergeCell ref="A8:K8"/>
    <mergeCell ref="A9:K9"/>
    <mergeCell ref="C11:C13"/>
    <mergeCell ref="D11:E11"/>
    <mergeCell ref="F11:H11"/>
    <mergeCell ref="O15:O17"/>
    <mergeCell ref="D16:D17"/>
    <mergeCell ref="E16:E17"/>
    <mergeCell ref="F16:F17"/>
    <mergeCell ref="G16:H16"/>
    <mergeCell ref="I16:J16"/>
    <mergeCell ref="K16:L16"/>
    <mergeCell ref="M16:N16"/>
    <mergeCell ref="F15:N15"/>
    <mergeCell ref="B18:C18"/>
    <mergeCell ref="A15:A17"/>
    <mergeCell ref="B15:B17"/>
    <mergeCell ref="C15:C17"/>
    <mergeCell ref="D15:E15"/>
  </mergeCells>
  <printOptions horizontalCentered="1"/>
  <pageMargins left="0" right="0" top="0.74803149606299213" bottom="0.74803149606299213" header="0.31496062992125984" footer="0.31496062992125984"/>
  <pageSetup paperSize="9" scale="4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3"/>
  <sheetViews>
    <sheetView topLeftCell="A2" zoomScaleNormal="100" workbookViewId="0">
      <selection activeCell="E12" sqref="E12"/>
    </sheetView>
  </sheetViews>
  <sheetFormatPr defaultRowHeight="12.75"/>
  <cols>
    <col min="1" max="1" width="0.42578125" style="125" customWidth="1"/>
    <col min="2" max="2" width="5.7109375" style="125" customWidth="1"/>
    <col min="3" max="3" width="14.42578125" style="125" customWidth="1"/>
    <col min="4" max="4" width="45.5703125" style="125" customWidth="1"/>
    <col min="5" max="5" width="12.7109375" style="125" customWidth="1"/>
    <col min="6" max="6" width="9.7109375" style="125" customWidth="1"/>
    <col min="7" max="7" width="39.7109375" style="125" customWidth="1"/>
    <col min="8" max="8" width="48.140625" style="125" customWidth="1"/>
    <col min="9" max="256" width="9.140625" style="125"/>
    <col min="257" max="257" width="0.42578125" style="125" customWidth="1"/>
    <col min="258" max="258" width="5.7109375" style="125" customWidth="1"/>
    <col min="259" max="259" width="14.42578125" style="125" customWidth="1"/>
    <col min="260" max="260" width="45.5703125" style="125" customWidth="1"/>
    <col min="261" max="261" width="12.7109375" style="125" customWidth="1"/>
    <col min="262" max="262" width="9.7109375" style="125" customWidth="1"/>
    <col min="263" max="263" width="39.7109375" style="125" customWidth="1"/>
    <col min="264" max="264" width="48.140625" style="125" customWidth="1"/>
    <col min="265" max="512" width="9.140625" style="125"/>
    <col min="513" max="513" width="0.42578125" style="125" customWidth="1"/>
    <col min="514" max="514" width="5.7109375" style="125" customWidth="1"/>
    <col min="515" max="515" width="14.42578125" style="125" customWidth="1"/>
    <col min="516" max="516" width="45.5703125" style="125" customWidth="1"/>
    <col min="517" max="517" width="12.7109375" style="125" customWidth="1"/>
    <col min="518" max="518" width="9.7109375" style="125" customWidth="1"/>
    <col min="519" max="519" width="39.7109375" style="125" customWidth="1"/>
    <col min="520" max="520" width="48.140625" style="125" customWidth="1"/>
    <col min="521" max="768" width="9.140625" style="125"/>
    <col min="769" max="769" width="0.42578125" style="125" customWidth="1"/>
    <col min="770" max="770" width="5.7109375" style="125" customWidth="1"/>
    <col min="771" max="771" width="14.42578125" style="125" customWidth="1"/>
    <col min="772" max="772" width="45.5703125" style="125" customWidth="1"/>
    <col min="773" max="773" width="12.7109375" style="125" customWidth="1"/>
    <col min="774" max="774" width="9.7109375" style="125" customWidth="1"/>
    <col min="775" max="775" width="39.7109375" style="125" customWidth="1"/>
    <col min="776" max="776" width="48.140625" style="125" customWidth="1"/>
    <col min="777" max="1024" width="9.140625" style="125"/>
    <col min="1025" max="1025" width="0.42578125" style="125" customWidth="1"/>
    <col min="1026" max="1026" width="5.7109375" style="125" customWidth="1"/>
    <col min="1027" max="1027" width="14.42578125" style="125" customWidth="1"/>
    <col min="1028" max="1028" width="45.5703125" style="125" customWidth="1"/>
    <col min="1029" max="1029" width="12.7109375" style="125" customWidth="1"/>
    <col min="1030" max="1030" width="9.7109375" style="125" customWidth="1"/>
    <col min="1031" max="1031" width="39.7109375" style="125" customWidth="1"/>
    <col min="1032" max="1032" width="48.140625" style="125" customWidth="1"/>
    <col min="1033" max="1280" width="9.140625" style="125"/>
    <col min="1281" max="1281" width="0.42578125" style="125" customWidth="1"/>
    <col min="1282" max="1282" width="5.7109375" style="125" customWidth="1"/>
    <col min="1283" max="1283" width="14.42578125" style="125" customWidth="1"/>
    <col min="1284" max="1284" width="45.5703125" style="125" customWidth="1"/>
    <col min="1285" max="1285" width="12.7109375" style="125" customWidth="1"/>
    <col min="1286" max="1286" width="9.7109375" style="125" customWidth="1"/>
    <col min="1287" max="1287" width="39.7109375" style="125" customWidth="1"/>
    <col min="1288" max="1288" width="48.140625" style="125" customWidth="1"/>
    <col min="1289" max="1536" width="9.140625" style="125"/>
    <col min="1537" max="1537" width="0.42578125" style="125" customWidth="1"/>
    <col min="1538" max="1538" width="5.7109375" style="125" customWidth="1"/>
    <col min="1539" max="1539" width="14.42578125" style="125" customWidth="1"/>
    <col min="1540" max="1540" width="45.5703125" style="125" customWidth="1"/>
    <col min="1541" max="1541" width="12.7109375" style="125" customWidth="1"/>
    <col min="1542" max="1542" width="9.7109375" style="125" customWidth="1"/>
    <col min="1543" max="1543" width="39.7109375" style="125" customWidth="1"/>
    <col min="1544" max="1544" width="48.140625" style="125" customWidth="1"/>
    <col min="1545" max="1792" width="9.140625" style="125"/>
    <col min="1793" max="1793" width="0.42578125" style="125" customWidth="1"/>
    <col min="1794" max="1794" width="5.7109375" style="125" customWidth="1"/>
    <col min="1795" max="1795" width="14.42578125" style="125" customWidth="1"/>
    <col min="1796" max="1796" width="45.5703125" style="125" customWidth="1"/>
    <col min="1797" max="1797" width="12.7109375" style="125" customWidth="1"/>
    <col min="1798" max="1798" width="9.7109375" style="125" customWidth="1"/>
    <col min="1799" max="1799" width="39.7109375" style="125" customWidth="1"/>
    <col min="1800" max="1800" width="48.140625" style="125" customWidth="1"/>
    <col min="1801" max="2048" width="9.140625" style="125"/>
    <col min="2049" max="2049" width="0.42578125" style="125" customWidth="1"/>
    <col min="2050" max="2050" width="5.7109375" style="125" customWidth="1"/>
    <col min="2051" max="2051" width="14.42578125" style="125" customWidth="1"/>
    <col min="2052" max="2052" width="45.5703125" style="125" customWidth="1"/>
    <col min="2053" max="2053" width="12.7109375" style="125" customWidth="1"/>
    <col min="2054" max="2054" width="9.7109375" style="125" customWidth="1"/>
    <col min="2055" max="2055" width="39.7109375" style="125" customWidth="1"/>
    <col min="2056" max="2056" width="48.140625" style="125" customWidth="1"/>
    <col min="2057" max="2304" width="9.140625" style="125"/>
    <col min="2305" max="2305" width="0.42578125" style="125" customWidth="1"/>
    <col min="2306" max="2306" width="5.7109375" style="125" customWidth="1"/>
    <col min="2307" max="2307" width="14.42578125" style="125" customWidth="1"/>
    <col min="2308" max="2308" width="45.5703125" style="125" customWidth="1"/>
    <col min="2309" max="2309" width="12.7109375" style="125" customWidth="1"/>
    <col min="2310" max="2310" width="9.7109375" style="125" customWidth="1"/>
    <col min="2311" max="2311" width="39.7109375" style="125" customWidth="1"/>
    <col min="2312" max="2312" width="48.140625" style="125" customWidth="1"/>
    <col min="2313" max="2560" width="9.140625" style="125"/>
    <col min="2561" max="2561" width="0.42578125" style="125" customWidth="1"/>
    <col min="2562" max="2562" width="5.7109375" style="125" customWidth="1"/>
    <col min="2563" max="2563" width="14.42578125" style="125" customWidth="1"/>
    <col min="2564" max="2564" width="45.5703125" style="125" customWidth="1"/>
    <col min="2565" max="2565" width="12.7109375" style="125" customWidth="1"/>
    <col min="2566" max="2566" width="9.7109375" style="125" customWidth="1"/>
    <col min="2567" max="2567" width="39.7109375" style="125" customWidth="1"/>
    <col min="2568" max="2568" width="48.140625" style="125" customWidth="1"/>
    <col min="2569" max="2816" width="9.140625" style="125"/>
    <col min="2817" max="2817" width="0.42578125" style="125" customWidth="1"/>
    <col min="2818" max="2818" width="5.7109375" style="125" customWidth="1"/>
    <col min="2819" max="2819" width="14.42578125" style="125" customWidth="1"/>
    <col min="2820" max="2820" width="45.5703125" style="125" customWidth="1"/>
    <col min="2821" max="2821" width="12.7109375" style="125" customWidth="1"/>
    <col min="2822" max="2822" width="9.7109375" style="125" customWidth="1"/>
    <col min="2823" max="2823" width="39.7109375" style="125" customWidth="1"/>
    <col min="2824" max="2824" width="48.140625" style="125" customWidth="1"/>
    <col min="2825" max="3072" width="9.140625" style="125"/>
    <col min="3073" max="3073" width="0.42578125" style="125" customWidth="1"/>
    <col min="3074" max="3074" width="5.7109375" style="125" customWidth="1"/>
    <col min="3075" max="3075" width="14.42578125" style="125" customWidth="1"/>
    <col min="3076" max="3076" width="45.5703125" style="125" customWidth="1"/>
    <col min="3077" max="3077" width="12.7109375" style="125" customWidth="1"/>
    <col min="3078" max="3078" width="9.7109375" style="125" customWidth="1"/>
    <col min="3079" max="3079" width="39.7109375" style="125" customWidth="1"/>
    <col min="3080" max="3080" width="48.140625" style="125" customWidth="1"/>
    <col min="3081" max="3328" width="9.140625" style="125"/>
    <col min="3329" max="3329" width="0.42578125" style="125" customWidth="1"/>
    <col min="3330" max="3330" width="5.7109375" style="125" customWidth="1"/>
    <col min="3331" max="3331" width="14.42578125" style="125" customWidth="1"/>
    <col min="3332" max="3332" width="45.5703125" style="125" customWidth="1"/>
    <col min="3333" max="3333" width="12.7109375" style="125" customWidth="1"/>
    <col min="3334" max="3334" width="9.7109375" style="125" customWidth="1"/>
    <col min="3335" max="3335" width="39.7109375" style="125" customWidth="1"/>
    <col min="3336" max="3336" width="48.140625" style="125" customWidth="1"/>
    <col min="3337" max="3584" width="9.140625" style="125"/>
    <col min="3585" max="3585" width="0.42578125" style="125" customWidth="1"/>
    <col min="3586" max="3586" width="5.7109375" style="125" customWidth="1"/>
    <col min="3587" max="3587" width="14.42578125" style="125" customWidth="1"/>
    <col min="3588" max="3588" width="45.5703125" style="125" customWidth="1"/>
    <col min="3589" max="3589" width="12.7109375" style="125" customWidth="1"/>
    <col min="3590" max="3590" width="9.7109375" style="125" customWidth="1"/>
    <col min="3591" max="3591" width="39.7109375" style="125" customWidth="1"/>
    <col min="3592" max="3592" width="48.140625" style="125" customWidth="1"/>
    <col min="3593" max="3840" width="9.140625" style="125"/>
    <col min="3841" max="3841" width="0.42578125" style="125" customWidth="1"/>
    <col min="3842" max="3842" width="5.7109375" style="125" customWidth="1"/>
    <col min="3843" max="3843" width="14.42578125" style="125" customWidth="1"/>
    <col min="3844" max="3844" width="45.5703125" style="125" customWidth="1"/>
    <col min="3845" max="3845" width="12.7109375" style="125" customWidth="1"/>
    <col min="3846" max="3846" width="9.7109375" style="125" customWidth="1"/>
    <col min="3847" max="3847" width="39.7109375" style="125" customWidth="1"/>
    <col min="3848" max="3848" width="48.140625" style="125" customWidth="1"/>
    <col min="3849" max="4096" width="9.140625" style="125"/>
    <col min="4097" max="4097" width="0.42578125" style="125" customWidth="1"/>
    <col min="4098" max="4098" width="5.7109375" style="125" customWidth="1"/>
    <col min="4099" max="4099" width="14.42578125" style="125" customWidth="1"/>
    <col min="4100" max="4100" width="45.5703125" style="125" customWidth="1"/>
    <col min="4101" max="4101" width="12.7109375" style="125" customWidth="1"/>
    <col min="4102" max="4102" width="9.7109375" style="125" customWidth="1"/>
    <col min="4103" max="4103" width="39.7109375" style="125" customWidth="1"/>
    <col min="4104" max="4104" width="48.140625" style="125" customWidth="1"/>
    <col min="4105" max="4352" width="9.140625" style="125"/>
    <col min="4353" max="4353" width="0.42578125" style="125" customWidth="1"/>
    <col min="4354" max="4354" width="5.7109375" style="125" customWidth="1"/>
    <col min="4355" max="4355" width="14.42578125" style="125" customWidth="1"/>
    <col min="4356" max="4356" width="45.5703125" style="125" customWidth="1"/>
    <col min="4357" max="4357" width="12.7109375" style="125" customWidth="1"/>
    <col min="4358" max="4358" width="9.7109375" style="125" customWidth="1"/>
    <col min="4359" max="4359" width="39.7109375" style="125" customWidth="1"/>
    <col min="4360" max="4360" width="48.140625" style="125" customWidth="1"/>
    <col min="4361" max="4608" width="9.140625" style="125"/>
    <col min="4609" max="4609" width="0.42578125" style="125" customWidth="1"/>
    <col min="4610" max="4610" width="5.7109375" style="125" customWidth="1"/>
    <col min="4611" max="4611" width="14.42578125" style="125" customWidth="1"/>
    <col min="4612" max="4612" width="45.5703125" style="125" customWidth="1"/>
    <col min="4613" max="4613" width="12.7109375" style="125" customWidth="1"/>
    <col min="4614" max="4614" width="9.7109375" style="125" customWidth="1"/>
    <col min="4615" max="4615" width="39.7109375" style="125" customWidth="1"/>
    <col min="4616" max="4616" width="48.140625" style="125" customWidth="1"/>
    <col min="4617" max="4864" width="9.140625" style="125"/>
    <col min="4865" max="4865" width="0.42578125" style="125" customWidth="1"/>
    <col min="4866" max="4866" width="5.7109375" style="125" customWidth="1"/>
    <col min="4867" max="4867" width="14.42578125" style="125" customWidth="1"/>
    <col min="4868" max="4868" width="45.5703125" style="125" customWidth="1"/>
    <col min="4869" max="4869" width="12.7109375" style="125" customWidth="1"/>
    <col min="4870" max="4870" width="9.7109375" style="125" customWidth="1"/>
    <col min="4871" max="4871" width="39.7109375" style="125" customWidth="1"/>
    <col min="4872" max="4872" width="48.140625" style="125" customWidth="1"/>
    <col min="4873" max="5120" width="9.140625" style="125"/>
    <col min="5121" max="5121" width="0.42578125" style="125" customWidth="1"/>
    <col min="5122" max="5122" width="5.7109375" style="125" customWidth="1"/>
    <col min="5123" max="5123" width="14.42578125" style="125" customWidth="1"/>
    <col min="5124" max="5124" width="45.5703125" style="125" customWidth="1"/>
    <col min="5125" max="5125" width="12.7109375" style="125" customWidth="1"/>
    <col min="5126" max="5126" width="9.7109375" style="125" customWidth="1"/>
    <col min="5127" max="5127" width="39.7109375" style="125" customWidth="1"/>
    <col min="5128" max="5128" width="48.140625" style="125" customWidth="1"/>
    <col min="5129" max="5376" width="9.140625" style="125"/>
    <col min="5377" max="5377" width="0.42578125" style="125" customWidth="1"/>
    <col min="5378" max="5378" width="5.7109375" style="125" customWidth="1"/>
    <col min="5379" max="5379" width="14.42578125" style="125" customWidth="1"/>
    <col min="5380" max="5380" width="45.5703125" style="125" customWidth="1"/>
    <col min="5381" max="5381" width="12.7109375" style="125" customWidth="1"/>
    <col min="5382" max="5382" width="9.7109375" style="125" customWidth="1"/>
    <col min="5383" max="5383" width="39.7109375" style="125" customWidth="1"/>
    <col min="5384" max="5384" width="48.140625" style="125" customWidth="1"/>
    <col min="5385" max="5632" width="9.140625" style="125"/>
    <col min="5633" max="5633" width="0.42578125" style="125" customWidth="1"/>
    <col min="5634" max="5634" width="5.7109375" style="125" customWidth="1"/>
    <col min="5635" max="5635" width="14.42578125" style="125" customWidth="1"/>
    <col min="5636" max="5636" width="45.5703125" style="125" customWidth="1"/>
    <col min="5637" max="5637" width="12.7109375" style="125" customWidth="1"/>
    <col min="5638" max="5638" width="9.7109375" style="125" customWidth="1"/>
    <col min="5639" max="5639" width="39.7109375" style="125" customWidth="1"/>
    <col min="5640" max="5640" width="48.140625" style="125" customWidth="1"/>
    <col min="5641" max="5888" width="9.140625" style="125"/>
    <col min="5889" max="5889" width="0.42578125" style="125" customWidth="1"/>
    <col min="5890" max="5890" width="5.7109375" style="125" customWidth="1"/>
    <col min="5891" max="5891" width="14.42578125" style="125" customWidth="1"/>
    <col min="5892" max="5892" width="45.5703125" style="125" customWidth="1"/>
    <col min="5893" max="5893" width="12.7109375" style="125" customWidth="1"/>
    <col min="5894" max="5894" width="9.7109375" style="125" customWidth="1"/>
    <col min="5895" max="5895" width="39.7109375" style="125" customWidth="1"/>
    <col min="5896" max="5896" width="48.140625" style="125" customWidth="1"/>
    <col min="5897" max="6144" width="9.140625" style="125"/>
    <col min="6145" max="6145" width="0.42578125" style="125" customWidth="1"/>
    <col min="6146" max="6146" width="5.7109375" style="125" customWidth="1"/>
    <col min="6147" max="6147" width="14.42578125" style="125" customWidth="1"/>
    <col min="6148" max="6148" width="45.5703125" style="125" customWidth="1"/>
    <col min="6149" max="6149" width="12.7109375" style="125" customWidth="1"/>
    <col min="6150" max="6150" width="9.7109375" style="125" customWidth="1"/>
    <col min="6151" max="6151" width="39.7109375" style="125" customWidth="1"/>
    <col min="6152" max="6152" width="48.140625" style="125" customWidth="1"/>
    <col min="6153" max="6400" width="9.140625" style="125"/>
    <col min="6401" max="6401" width="0.42578125" style="125" customWidth="1"/>
    <col min="6402" max="6402" width="5.7109375" style="125" customWidth="1"/>
    <col min="6403" max="6403" width="14.42578125" style="125" customWidth="1"/>
    <col min="6404" max="6404" width="45.5703125" style="125" customWidth="1"/>
    <col min="6405" max="6405" width="12.7109375" style="125" customWidth="1"/>
    <col min="6406" max="6406" width="9.7109375" style="125" customWidth="1"/>
    <col min="6407" max="6407" width="39.7109375" style="125" customWidth="1"/>
    <col min="6408" max="6408" width="48.140625" style="125" customWidth="1"/>
    <col min="6409" max="6656" width="9.140625" style="125"/>
    <col min="6657" max="6657" width="0.42578125" style="125" customWidth="1"/>
    <col min="6658" max="6658" width="5.7109375" style="125" customWidth="1"/>
    <col min="6659" max="6659" width="14.42578125" style="125" customWidth="1"/>
    <col min="6660" max="6660" width="45.5703125" style="125" customWidth="1"/>
    <col min="6661" max="6661" width="12.7109375" style="125" customWidth="1"/>
    <col min="6662" max="6662" width="9.7109375" style="125" customWidth="1"/>
    <col min="6663" max="6663" width="39.7109375" style="125" customWidth="1"/>
    <col min="6664" max="6664" width="48.140625" style="125" customWidth="1"/>
    <col min="6665" max="6912" width="9.140625" style="125"/>
    <col min="6913" max="6913" width="0.42578125" style="125" customWidth="1"/>
    <col min="6914" max="6914" width="5.7109375" style="125" customWidth="1"/>
    <col min="6915" max="6915" width="14.42578125" style="125" customWidth="1"/>
    <col min="6916" max="6916" width="45.5703125" style="125" customWidth="1"/>
    <col min="6917" max="6917" width="12.7109375" style="125" customWidth="1"/>
    <col min="6918" max="6918" width="9.7109375" style="125" customWidth="1"/>
    <col min="6919" max="6919" width="39.7109375" style="125" customWidth="1"/>
    <col min="6920" max="6920" width="48.140625" style="125" customWidth="1"/>
    <col min="6921" max="7168" width="9.140625" style="125"/>
    <col min="7169" max="7169" width="0.42578125" style="125" customWidth="1"/>
    <col min="7170" max="7170" width="5.7109375" style="125" customWidth="1"/>
    <col min="7171" max="7171" width="14.42578125" style="125" customWidth="1"/>
    <col min="7172" max="7172" width="45.5703125" style="125" customWidth="1"/>
    <col min="7173" max="7173" width="12.7109375" style="125" customWidth="1"/>
    <col min="7174" max="7174" width="9.7109375" style="125" customWidth="1"/>
    <col min="7175" max="7175" width="39.7109375" style="125" customWidth="1"/>
    <col min="7176" max="7176" width="48.140625" style="125" customWidth="1"/>
    <col min="7177" max="7424" width="9.140625" style="125"/>
    <col min="7425" max="7425" width="0.42578125" style="125" customWidth="1"/>
    <col min="7426" max="7426" width="5.7109375" style="125" customWidth="1"/>
    <col min="7427" max="7427" width="14.42578125" style="125" customWidth="1"/>
    <col min="7428" max="7428" width="45.5703125" style="125" customWidth="1"/>
    <col min="7429" max="7429" width="12.7109375" style="125" customWidth="1"/>
    <col min="7430" max="7430" width="9.7109375" style="125" customWidth="1"/>
    <col min="7431" max="7431" width="39.7109375" style="125" customWidth="1"/>
    <col min="7432" max="7432" width="48.140625" style="125" customWidth="1"/>
    <col min="7433" max="7680" width="9.140625" style="125"/>
    <col min="7681" max="7681" width="0.42578125" style="125" customWidth="1"/>
    <col min="7682" max="7682" width="5.7109375" style="125" customWidth="1"/>
    <col min="7683" max="7683" width="14.42578125" style="125" customWidth="1"/>
    <col min="7684" max="7684" width="45.5703125" style="125" customWidth="1"/>
    <col min="7685" max="7685" width="12.7109375" style="125" customWidth="1"/>
    <col min="7686" max="7686" width="9.7109375" style="125" customWidth="1"/>
    <col min="7687" max="7687" width="39.7109375" style="125" customWidth="1"/>
    <col min="7688" max="7688" width="48.140625" style="125" customWidth="1"/>
    <col min="7689" max="7936" width="9.140625" style="125"/>
    <col min="7937" max="7937" width="0.42578125" style="125" customWidth="1"/>
    <col min="7938" max="7938" width="5.7109375" style="125" customWidth="1"/>
    <col min="7939" max="7939" width="14.42578125" style="125" customWidth="1"/>
    <col min="7940" max="7940" width="45.5703125" style="125" customWidth="1"/>
    <col min="7941" max="7941" width="12.7109375" style="125" customWidth="1"/>
    <col min="7942" max="7942" width="9.7109375" style="125" customWidth="1"/>
    <col min="7943" max="7943" width="39.7109375" style="125" customWidth="1"/>
    <col min="7944" max="7944" width="48.140625" style="125" customWidth="1"/>
    <col min="7945" max="8192" width="9.140625" style="125"/>
    <col min="8193" max="8193" width="0.42578125" style="125" customWidth="1"/>
    <col min="8194" max="8194" width="5.7109375" style="125" customWidth="1"/>
    <col min="8195" max="8195" width="14.42578125" style="125" customWidth="1"/>
    <col min="8196" max="8196" width="45.5703125" style="125" customWidth="1"/>
    <col min="8197" max="8197" width="12.7109375" style="125" customWidth="1"/>
    <col min="8198" max="8198" width="9.7109375" style="125" customWidth="1"/>
    <col min="8199" max="8199" width="39.7109375" style="125" customWidth="1"/>
    <col min="8200" max="8200" width="48.140625" style="125" customWidth="1"/>
    <col min="8201" max="8448" width="9.140625" style="125"/>
    <col min="8449" max="8449" width="0.42578125" style="125" customWidth="1"/>
    <col min="8450" max="8450" width="5.7109375" style="125" customWidth="1"/>
    <col min="8451" max="8451" width="14.42578125" style="125" customWidth="1"/>
    <col min="8452" max="8452" width="45.5703125" style="125" customWidth="1"/>
    <col min="8453" max="8453" width="12.7109375" style="125" customWidth="1"/>
    <col min="8454" max="8454" width="9.7109375" style="125" customWidth="1"/>
    <col min="8455" max="8455" width="39.7109375" style="125" customWidth="1"/>
    <col min="8456" max="8456" width="48.140625" style="125" customWidth="1"/>
    <col min="8457" max="8704" width="9.140625" style="125"/>
    <col min="8705" max="8705" width="0.42578125" style="125" customWidth="1"/>
    <col min="8706" max="8706" width="5.7109375" style="125" customWidth="1"/>
    <col min="8707" max="8707" width="14.42578125" style="125" customWidth="1"/>
    <col min="8708" max="8708" width="45.5703125" style="125" customWidth="1"/>
    <col min="8709" max="8709" width="12.7109375" style="125" customWidth="1"/>
    <col min="8710" max="8710" width="9.7109375" style="125" customWidth="1"/>
    <col min="8711" max="8711" width="39.7109375" style="125" customWidth="1"/>
    <col min="8712" max="8712" width="48.140625" style="125" customWidth="1"/>
    <col min="8713" max="8960" width="9.140625" style="125"/>
    <col min="8961" max="8961" width="0.42578125" style="125" customWidth="1"/>
    <col min="8962" max="8962" width="5.7109375" style="125" customWidth="1"/>
    <col min="8963" max="8963" width="14.42578125" style="125" customWidth="1"/>
    <col min="8964" max="8964" width="45.5703125" style="125" customWidth="1"/>
    <col min="8965" max="8965" width="12.7109375" style="125" customWidth="1"/>
    <col min="8966" max="8966" width="9.7109375" style="125" customWidth="1"/>
    <col min="8967" max="8967" width="39.7109375" style="125" customWidth="1"/>
    <col min="8968" max="8968" width="48.140625" style="125" customWidth="1"/>
    <col min="8969" max="9216" width="9.140625" style="125"/>
    <col min="9217" max="9217" width="0.42578125" style="125" customWidth="1"/>
    <col min="9218" max="9218" width="5.7109375" style="125" customWidth="1"/>
    <col min="9219" max="9219" width="14.42578125" style="125" customWidth="1"/>
    <col min="9220" max="9220" width="45.5703125" style="125" customWidth="1"/>
    <col min="9221" max="9221" width="12.7109375" style="125" customWidth="1"/>
    <col min="9222" max="9222" width="9.7109375" style="125" customWidth="1"/>
    <col min="9223" max="9223" width="39.7109375" style="125" customWidth="1"/>
    <col min="9224" max="9224" width="48.140625" style="125" customWidth="1"/>
    <col min="9225" max="9472" width="9.140625" style="125"/>
    <col min="9473" max="9473" width="0.42578125" style="125" customWidth="1"/>
    <col min="9474" max="9474" width="5.7109375" style="125" customWidth="1"/>
    <col min="9475" max="9475" width="14.42578125" style="125" customWidth="1"/>
    <col min="9476" max="9476" width="45.5703125" style="125" customWidth="1"/>
    <col min="9477" max="9477" width="12.7109375" style="125" customWidth="1"/>
    <col min="9478" max="9478" width="9.7109375" style="125" customWidth="1"/>
    <col min="9479" max="9479" width="39.7109375" style="125" customWidth="1"/>
    <col min="9480" max="9480" width="48.140625" style="125" customWidth="1"/>
    <col min="9481" max="9728" width="9.140625" style="125"/>
    <col min="9729" max="9729" width="0.42578125" style="125" customWidth="1"/>
    <col min="9730" max="9730" width="5.7109375" style="125" customWidth="1"/>
    <col min="9731" max="9731" width="14.42578125" style="125" customWidth="1"/>
    <col min="9732" max="9732" width="45.5703125" style="125" customWidth="1"/>
    <col min="9733" max="9733" width="12.7109375" style="125" customWidth="1"/>
    <col min="9734" max="9734" width="9.7109375" style="125" customWidth="1"/>
    <col min="9735" max="9735" width="39.7109375" style="125" customWidth="1"/>
    <col min="9736" max="9736" width="48.140625" style="125" customWidth="1"/>
    <col min="9737" max="9984" width="9.140625" style="125"/>
    <col min="9985" max="9985" width="0.42578125" style="125" customWidth="1"/>
    <col min="9986" max="9986" width="5.7109375" style="125" customWidth="1"/>
    <col min="9987" max="9987" width="14.42578125" style="125" customWidth="1"/>
    <col min="9988" max="9988" width="45.5703125" style="125" customWidth="1"/>
    <col min="9989" max="9989" width="12.7109375" style="125" customWidth="1"/>
    <col min="9990" max="9990" width="9.7109375" style="125" customWidth="1"/>
    <col min="9991" max="9991" width="39.7109375" style="125" customWidth="1"/>
    <col min="9992" max="9992" width="48.140625" style="125" customWidth="1"/>
    <col min="9993" max="10240" width="9.140625" style="125"/>
    <col min="10241" max="10241" width="0.42578125" style="125" customWidth="1"/>
    <col min="10242" max="10242" width="5.7109375" style="125" customWidth="1"/>
    <col min="10243" max="10243" width="14.42578125" style="125" customWidth="1"/>
    <col min="10244" max="10244" width="45.5703125" style="125" customWidth="1"/>
    <col min="10245" max="10245" width="12.7109375" style="125" customWidth="1"/>
    <col min="10246" max="10246" width="9.7109375" style="125" customWidth="1"/>
    <col min="10247" max="10247" width="39.7109375" style="125" customWidth="1"/>
    <col min="10248" max="10248" width="48.140625" style="125" customWidth="1"/>
    <col min="10249" max="10496" width="9.140625" style="125"/>
    <col min="10497" max="10497" width="0.42578125" style="125" customWidth="1"/>
    <col min="10498" max="10498" width="5.7109375" style="125" customWidth="1"/>
    <col min="10499" max="10499" width="14.42578125" style="125" customWidth="1"/>
    <col min="10500" max="10500" width="45.5703125" style="125" customWidth="1"/>
    <col min="10501" max="10501" width="12.7109375" style="125" customWidth="1"/>
    <col min="10502" max="10502" width="9.7109375" style="125" customWidth="1"/>
    <col min="10503" max="10503" width="39.7109375" style="125" customWidth="1"/>
    <col min="10504" max="10504" width="48.140625" style="125" customWidth="1"/>
    <col min="10505" max="10752" width="9.140625" style="125"/>
    <col min="10753" max="10753" width="0.42578125" style="125" customWidth="1"/>
    <col min="10754" max="10754" width="5.7109375" style="125" customWidth="1"/>
    <col min="10755" max="10755" width="14.42578125" style="125" customWidth="1"/>
    <col min="10756" max="10756" width="45.5703125" style="125" customWidth="1"/>
    <col min="10757" max="10757" width="12.7109375" style="125" customWidth="1"/>
    <col min="10758" max="10758" width="9.7109375" style="125" customWidth="1"/>
    <col min="10759" max="10759" width="39.7109375" style="125" customWidth="1"/>
    <col min="10760" max="10760" width="48.140625" style="125" customWidth="1"/>
    <col min="10761" max="11008" width="9.140625" style="125"/>
    <col min="11009" max="11009" width="0.42578125" style="125" customWidth="1"/>
    <col min="11010" max="11010" width="5.7109375" style="125" customWidth="1"/>
    <col min="11011" max="11011" width="14.42578125" style="125" customWidth="1"/>
    <col min="11012" max="11012" width="45.5703125" style="125" customWidth="1"/>
    <col min="11013" max="11013" width="12.7109375" style="125" customWidth="1"/>
    <col min="11014" max="11014" width="9.7109375" style="125" customWidth="1"/>
    <col min="11015" max="11015" width="39.7109375" style="125" customWidth="1"/>
    <col min="11016" max="11016" width="48.140625" style="125" customWidth="1"/>
    <col min="11017" max="11264" width="9.140625" style="125"/>
    <col min="11265" max="11265" width="0.42578125" style="125" customWidth="1"/>
    <col min="11266" max="11266" width="5.7109375" style="125" customWidth="1"/>
    <col min="11267" max="11267" width="14.42578125" style="125" customWidth="1"/>
    <col min="11268" max="11268" width="45.5703125" style="125" customWidth="1"/>
    <col min="11269" max="11269" width="12.7109375" style="125" customWidth="1"/>
    <col min="11270" max="11270" width="9.7109375" style="125" customWidth="1"/>
    <col min="11271" max="11271" width="39.7109375" style="125" customWidth="1"/>
    <col min="11272" max="11272" width="48.140625" style="125" customWidth="1"/>
    <col min="11273" max="11520" width="9.140625" style="125"/>
    <col min="11521" max="11521" width="0.42578125" style="125" customWidth="1"/>
    <col min="11522" max="11522" width="5.7109375" style="125" customWidth="1"/>
    <col min="11523" max="11523" width="14.42578125" style="125" customWidth="1"/>
    <col min="11524" max="11524" width="45.5703125" style="125" customWidth="1"/>
    <col min="11525" max="11525" width="12.7109375" style="125" customWidth="1"/>
    <col min="11526" max="11526" width="9.7109375" style="125" customWidth="1"/>
    <col min="11527" max="11527" width="39.7109375" style="125" customWidth="1"/>
    <col min="11528" max="11528" width="48.140625" style="125" customWidth="1"/>
    <col min="11529" max="11776" width="9.140625" style="125"/>
    <col min="11777" max="11777" width="0.42578125" style="125" customWidth="1"/>
    <col min="11778" max="11778" width="5.7109375" style="125" customWidth="1"/>
    <col min="11779" max="11779" width="14.42578125" style="125" customWidth="1"/>
    <col min="11780" max="11780" width="45.5703125" style="125" customWidth="1"/>
    <col min="11781" max="11781" width="12.7109375" style="125" customWidth="1"/>
    <col min="11782" max="11782" width="9.7109375" style="125" customWidth="1"/>
    <col min="11783" max="11783" width="39.7109375" style="125" customWidth="1"/>
    <col min="11784" max="11784" width="48.140625" style="125" customWidth="1"/>
    <col min="11785" max="12032" width="9.140625" style="125"/>
    <col min="12033" max="12033" width="0.42578125" style="125" customWidth="1"/>
    <col min="12034" max="12034" width="5.7109375" style="125" customWidth="1"/>
    <col min="12035" max="12035" width="14.42578125" style="125" customWidth="1"/>
    <col min="12036" max="12036" width="45.5703125" style="125" customWidth="1"/>
    <col min="12037" max="12037" width="12.7109375" style="125" customWidth="1"/>
    <col min="12038" max="12038" width="9.7109375" style="125" customWidth="1"/>
    <col min="12039" max="12039" width="39.7109375" style="125" customWidth="1"/>
    <col min="12040" max="12040" width="48.140625" style="125" customWidth="1"/>
    <col min="12041" max="12288" width="9.140625" style="125"/>
    <col min="12289" max="12289" width="0.42578125" style="125" customWidth="1"/>
    <col min="12290" max="12290" width="5.7109375" style="125" customWidth="1"/>
    <col min="12291" max="12291" width="14.42578125" style="125" customWidth="1"/>
    <col min="12292" max="12292" width="45.5703125" style="125" customWidth="1"/>
    <col min="12293" max="12293" width="12.7109375" style="125" customWidth="1"/>
    <col min="12294" max="12294" width="9.7109375" style="125" customWidth="1"/>
    <col min="12295" max="12295" width="39.7109375" style="125" customWidth="1"/>
    <col min="12296" max="12296" width="48.140625" style="125" customWidth="1"/>
    <col min="12297" max="12544" width="9.140625" style="125"/>
    <col min="12545" max="12545" width="0.42578125" style="125" customWidth="1"/>
    <col min="12546" max="12546" width="5.7109375" style="125" customWidth="1"/>
    <col min="12547" max="12547" width="14.42578125" style="125" customWidth="1"/>
    <col min="12548" max="12548" width="45.5703125" style="125" customWidth="1"/>
    <col min="12549" max="12549" width="12.7109375" style="125" customWidth="1"/>
    <col min="12550" max="12550" width="9.7109375" style="125" customWidth="1"/>
    <col min="12551" max="12551" width="39.7109375" style="125" customWidth="1"/>
    <col min="12552" max="12552" width="48.140625" style="125" customWidth="1"/>
    <col min="12553" max="12800" width="9.140625" style="125"/>
    <col min="12801" max="12801" width="0.42578125" style="125" customWidth="1"/>
    <col min="12802" max="12802" width="5.7109375" style="125" customWidth="1"/>
    <col min="12803" max="12803" width="14.42578125" style="125" customWidth="1"/>
    <col min="12804" max="12804" width="45.5703125" style="125" customWidth="1"/>
    <col min="12805" max="12805" width="12.7109375" style="125" customWidth="1"/>
    <col min="12806" max="12806" width="9.7109375" style="125" customWidth="1"/>
    <col min="12807" max="12807" width="39.7109375" style="125" customWidth="1"/>
    <col min="12808" max="12808" width="48.140625" style="125" customWidth="1"/>
    <col min="12809" max="13056" width="9.140625" style="125"/>
    <col min="13057" max="13057" width="0.42578125" style="125" customWidth="1"/>
    <col min="13058" max="13058" width="5.7109375" style="125" customWidth="1"/>
    <col min="13059" max="13059" width="14.42578125" style="125" customWidth="1"/>
    <col min="13060" max="13060" width="45.5703125" style="125" customWidth="1"/>
    <col min="13061" max="13061" width="12.7109375" style="125" customWidth="1"/>
    <col min="13062" max="13062" width="9.7109375" style="125" customWidth="1"/>
    <col min="13063" max="13063" width="39.7109375" style="125" customWidth="1"/>
    <col min="13064" max="13064" width="48.140625" style="125" customWidth="1"/>
    <col min="13065" max="13312" width="9.140625" style="125"/>
    <col min="13313" max="13313" width="0.42578125" style="125" customWidth="1"/>
    <col min="13314" max="13314" width="5.7109375" style="125" customWidth="1"/>
    <col min="13315" max="13315" width="14.42578125" style="125" customWidth="1"/>
    <col min="13316" max="13316" width="45.5703125" style="125" customWidth="1"/>
    <col min="13317" max="13317" width="12.7109375" style="125" customWidth="1"/>
    <col min="13318" max="13318" width="9.7109375" style="125" customWidth="1"/>
    <col min="13319" max="13319" width="39.7109375" style="125" customWidth="1"/>
    <col min="13320" max="13320" width="48.140625" style="125" customWidth="1"/>
    <col min="13321" max="13568" width="9.140625" style="125"/>
    <col min="13569" max="13569" width="0.42578125" style="125" customWidth="1"/>
    <col min="13570" max="13570" width="5.7109375" style="125" customWidth="1"/>
    <col min="13571" max="13571" width="14.42578125" style="125" customWidth="1"/>
    <col min="13572" max="13572" width="45.5703125" style="125" customWidth="1"/>
    <col min="13573" max="13573" width="12.7109375" style="125" customWidth="1"/>
    <col min="13574" max="13574" width="9.7109375" style="125" customWidth="1"/>
    <col min="13575" max="13575" width="39.7109375" style="125" customWidth="1"/>
    <col min="13576" max="13576" width="48.140625" style="125" customWidth="1"/>
    <col min="13577" max="13824" width="9.140625" style="125"/>
    <col min="13825" max="13825" width="0.42578125" style="125" customWidth="1"/>
    <col min="13826" max="13826" width="5.7109375" style="125" customWidth="1"/>
    <col min="13827" max="13827" width="14.42578125" style="125" customWidth="1"/>
    <col min="13828" max="13828" width="45.5703125" style="125" customWidth="1"/>
    <col min="13829" max="13829" width="12.7109375" style="125" customWidth="1"/>
    <col min="13830" max="13830" width="9.7109375" style="125" customWidth="1"/>
    <col min="13831" max="13831" width="39.7109375" style="125" customWidth="1"/>
    <col min="13832" max="13832" width="48.140625" style="125" customWidth="1"/>
    <col min="13833" max="14080" width="9.140625" style="125"/>
    <col min="14081" max="14081" width="0.42578125" style="125" customWidth="1"/>
    <col min="14082" max="14082" width="5.7109375" style="125" customWidth="1"/>
    <col min="14083" max="14083" width="14.42578125" style="125" customWidth="1"/>
    <col min="14084" max="14084" width="45.5703125" style="125" customWidth="1"/>
    <col min="14085" max="14085" width="12.7109375" style="125" customWidth="1"/>
    <col min="14086" max="14086" width="9.7109375" style="125" customWidth="1"/>
    <col min="14087" max="14087" width="39.7109375" style="125" customWidth="1"/>
    <col min="14088" max="14088" width="48.140625" style="125" customWidth="1"/>
    <col min="14089" max="14336" width="9.140625" style="125"/>
    <col min="14337" max="14337" width="0.42578125" style="125" customWidth="1"/>
    <col min="14338" max="14338" width="5.7109375" style="125" customWidth="1"/>
    <col min="14339" max="14339" width="14.42578125" style="125" customWidth="1"/>
    <col min="14340" max="14340" width="45.5703125" style="125" customWidth="1"/>
    <col min="14341" max="14341" width="12.7109375" style="125" customWidth="1"/>
    <col min="14342" max="14342" width="9.7109375" style="125" customWidth="1"/>
    <col min="14343" max="14343" width="39.7109375" style="125" customWidth="1"/>
    <col min="14344" max="14344" width="48.140625" style="125" customWidth="1"/>
    <col min="14345" max="14592" width="9.140625" style="125"/>
    <col min="14593" max="14593" width="0.42578125" style="125" customWidth="1"/>
    <col min="14594" max="14594" width="5.7109375" style="125" customWidth="1"/>
    <col min="14595" max="14595" width="14.42578125" style="125" customWidth="1"/>
    <col min="14596" max="14596" width="45.5703125" style="125" customWidth="1"/>
    <col min="14597" max="14597" width="12.7109375" style="125" customWidth="1"/>
    <col min="14598" max="14598" width="9.7109375" style="125" customWidth="1"/>
    <col min="14599" max="14599" width="39.7109375" style="125" customWidth="1"/>
    <col min="14600" max="14600" width="48.140625" style="125" customWidth="1"/>
    <col min="14601" max="14848" width="9.140625" style="125"/>
    <col min="14849" max="14849" width="0.42578125" style="125" customWidth="1"/>
    <col min="14850" max="14850" width="5.7109375" style="125" customWidth="1"/>
    <col min="14851" max="14851" width="14.42578125" style="125" customWidth="1"/>
    <col min="14852" max="14852" width="45.5703125" style="125" customWidth="1"/>
    <col min="14853" max="14853" width="12.7109375" style="125" customWidth="1"/>
    <col min="14854" max="14854" width="9.7109375" style="125" customWidth="1"/>
    <col min="14855" max="14855" width="39.7109375" style="125" customWidth="1"/>
    <col min="14856" max="14856" width="48.140625" style="125" customWidth="1"/>
    <col min="14857" max="15104" width="9.140625" style="125"/>
    <col min="15105" max="15105" width="0.42578125" style="125" customWidth="1"/>
    <col min="15106" max="15106" width="5.7109375" style="125" customWidth="1"/>
    <col min="15107" max="15107" width="14.42578125" style="125" customWidth="1"/>
    <col min="15108" max="15108" width="45.5703125" style="125" customWidth="1"/>
    <col min="15109" max="15109" width="12.7109375" style="125" customWidth="1"/>
    <col min="15110" max="15110" width="9.7109375" style="125" customWidth="1"/>
    <col min="15111" max="15111" width="39.7109375" style="125" customWidth="1"/>
    <col min="15112" max="15112" width="48.140625" style="125" customWidth="1"/>
    <col min="15113" max="15360" width="9.140625" style="125"/>
    <col min="15361" max="15361" width="0.42578125" style="125" customWidth="1"/>
    <col min="15362" max="15362" width="5.7109375" style="125" customWidth="1"/>
    <col min="15363" max="15363" width="14.42578125" style="125" customWidth="1"/>
    <col min="15364" max="15364" width="45.5703125" style="125" customWidth="1"/>
    <col min="15365" max="15365" width="12.7109375" style="125" customWidth="1"/>
    <col min="15366" max="15366" width="9.7109375" style="125" customWidth="1"/>
    <col min="15367" max="15367" width="39.7109375" style="125" customWidth="1"/>
    <col min="15368" max="15368" width="48.140625" style="125" customWidth="1"/>
    <col min="15369" max="15616" width="9.140625" style="125"/>
    <col min="15617" max="15617" width="0.42578125" style="125" customWidth="1"/>
    <col min="15618" max="15618" width="5.7109375" style="125" customWidth="1"/>
    <col min="15619" max="15619" width="14.42578125" style="125" customWidth="1"/>
    <col min="15620" max="15620" width="45.5703125" style="125" customWidth="1"/>
    <col min="15621" max="15621" width="12.7109375" style="125" customWidth="1"/>
    <col min="15622" max="15622" width="9.7109375" style="125" customWidth="1"/>
    <col min="15623" max="15623" width="39.7109375" style="125" customWidth="1"/>
    <col min="15624" max="15624" width="48.140625" style="125" customWidth="1"/>
    <col min="15625" max="15872" width="9.140625" style="125"/>
    <col min="15873" max="15873" width="0.42578125" style="125" customWidth="1"/>
    <col min="15874" max="15874" width="5.7109375" style="125" customWidth="1"/>
    <col min="15875" max="15875" width="14.42578125" style="125" customWidth="1"/>
    <col min="15876" max="15876" width="45.5703125" style="125" customWidth="1"/>
    <col min="15877" max="15877" width="12.7109375" style="125" customWidth="1"/>
    <col min="15878" max="15878" width="9.7109375" style="125" customWidth="1"/>
    <col min="15879" max="15879" width="39.7109375" style="125" customWidth="1"/>
    <col min="15880" max="15880" width="48.140625" style="125" customWidth="1"/>
    <col min="15881" max="16128" width="9.140625" style="125"/>
    <col min="16129" max="16129" width="0.42578125" style="125" customWidth="1"/>
    <col min="16130" max="16130" width="5.7109375" style="125" customWidth="1"/>
    <col min="16131" max="16131" width="14.42578125" style="125" customWidth="1"/>
    <col min="16132" max="16132" width="45.5703125" style="125" customWidth="1"/>
    <col min="16133" max="16133" width="12.7109375" style="125" customWidth="1"/>
    <col min="16134" max="16134" width="9.7109375" style="125" customWidth="1"/>
    <col min="16135" max="16135" width="39.7109375" style="125" customWidth="1"/>
    <col min="16136" max="16136" width="48.140625" style="125" customWidth="1"/>
    <col min="16137" max="16384" width="9.140625" style="125"/>
  </cols>
  <sheetData>
    <row r="1" spans="1:9" hidden="1">
      <c r="B1" s="126"/>
      <c r="C1" s="127"/>
      <c r="D1" s="128"/>
      <c r="E1" s="129"/>
      <c r="F1" s="130"/>
      <c r="G1" s="131"/>
      <c r="H1" s="132"/>
    </row>
    <row r="2" spans="1:9">
      <c r="A2" s="133"/>
      <c r="B2" s="133"/>
      <c r="C2" s="133"/>
      <c r="D2" s="133"/>
      <c r="E2" s="133"/>
      <c r="F2" s="134"/>
      <c r="G2" s="134"/>
      <c r="H2" s="135"/>
    </row>
    <row r="3" spans="1:9" ht="18">
      <c r="A3" s="133"/>
      <c r="B3" s="136"/>
      <c r="C3" s="934" t="str">
        <f>"237 SAYILI TAŞIT KANUNUNA GÖRE "&amp;ButceYil&amp;" YILINDA EDİNİLECEK TAŞITLAR"</f>
        <v>237 SAYILI TAŞIT KANUNUNA GÖRE 2027 YILINDA EDİNİLECEK TAŞITLAR</v>
      </c>
      <c r="D3" s="935"/>
      <c r="E3" s="935"/>
      <c r="F3" s="935"/>
      <c r="G3" s="935"/>
      <c r="H3" s="936"/>
    </row>
    <row r="4" spans="1:9" ht="15">
      <c r="A4" s="137"/>
      <c r="B4" s="137"/>
      <c r="C4" s="137"/>
      <c r="D4" s="137"/>
      <c r="E4" s="137"/>
      <c r="F4" s="137"/>
      <c r="G4" s="137"/>
      <c r="H4" s="137"/>
    </row>
    <row r="5" spans="1:9" ht="14.25">
      <c r="A5" s="138"/>
      <c r="B5" s="138"/>
      <c r="C5" s="139" t="s">
        <v>158</v>
      </c>
      <c r="D5" s="140">
        <v>2027</v>
      </c>
      <c r="E5" s="141"/>
      <c r="F5" s="141"/>
      <c r="G5" s="141"/>
      <c r="H5" s="138"/>
    </row>
    <row r="6" spans="1:9" ht="14.25">
      <c r="A6" s="138"/>
      <c r="B6" s="138"/>
      <c r="C6" s="139" t="s">
        <v>159</v>
      </c>
      <c r="D6" s="937" t="s">
        <v>902</v>
      </c>
      <c r="E6" s="938"/>
      <c r="F6" s="938"/>
      <c r="G6" s="939"/>
      <c r="H6" s="138"/>
    </row>
    <row r="7" spans="1:9">
      <c r="A7" s="142"/>
      <c r="B7" s="142"/>
      <c r="C7" s="142"/>
      <c r="D7" s="142"/>
      <c r="E7" s="142"/>
      <c r="F7" s="143"/>
      <c r="G7" s="143"/>
      <c r="H7" s="144"/>
    </row>
    <row r="8" spans="1:9" s="145" customFormat="1" ht="28.5">
      <c r="B8" s="146"/>
      <c r="C8" s="147" t="s">
        <v>160</v>
      </c>
      <c r="D8" s="148" t="s">
        <v>161</v>
      </c>
      <c r="E8" s="149" t="s">
        <v>162</v>
      </c>
      <c r="F8" s="148" t="s">
        <v>163</v>
      </c>
      <c r="G8" s="148" t="s">
        <v>164</v>
      </c>
      <c r="H8" s="148" t="s">
        <v>165</v>
      </c>
    </row>
    <row r="9" spans="1:9">
      <c r="A9" s="150"/>
      <c r="B9" s="151">
        <v>1</v>
      </c>
      <c r="C9" s="127"/>
      <c r="D9" s="128"/>
      <c r="E9" s="151"/>
      <c r="F9" s="130"/>
      <c r="G9" s="131"/>
      <c r="H9" s="132"/>
      <c r="I9" s="152"/>
    </row>
    <row r="10" spans="1:9">
      <c r="A10" s="150"/>
      <c r="B10" s="151">
        <v>2</v>
      </c>
      <c r="C10" s="153"/>
      <c r="D10" s="153"/>
      <c r="E10" s="153"/>
      <c r="F10" s="153"/>
      <c r="G10" s="153"/>
      <c r="H10" s="153"/>
      <c r="I10" s="152"/>
    </row>
    <row r="11" spans="1:9">
      <c r="A11" s="150"/>
      <c r="B11" s="151">
        <v>3</v>
      </c>
      <c r="C11" s="153"/>
      <c r="D11" s="153"/>
      <c r="E11" s="153"/>
      <c r="F11" s="153"/>
      <c r="G11" s="153"/>
      <c r="H11" s="153"/>
      <c r="I11" s="152"/>
    </row>
    <row r="12" spans="1:9">
      <c r="A12" s="150"/>
      <c r="B12" s="151">
        <v>4</v>
      </c>
      <c r="C12" s="153"/>
      <c r="D12" s="153"/>
      <c r="E12" s="153"/>
      <c r="F12" s="153"/>
      <c r="G12" s="153"/>
      <c r="H12" s="153"/>
      <c r="I12" s="152"/>
    </row>
    <row r="13" spans="1:9">
      <c r="B13" s="154"/>
      <c r="C13" s="154"/>
      <c r="D13" s="154"/>
      <c r="E13" s="154"/>
      <c r="F13" s="154"/>
      <c r="G13" s="154"/>
      <c r="H13" s="154"/>
    </row>
  </sheetData>
  <mergeCells count="2">
    <mergeCell ref="C3:H3"/>
    <mergeCell ref="D6:G6"/>
  </mergeCells>
  <printOptions horizontalCentered="1"/>
  <pageMargins left="0" right="0" top="0.74803149606299213" bottom="0.74803149606299213" header="0.31496062992125984" footer="0.31496062992125984"/>
  <pageSetup paperSize="9" scale="8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7"/>
  <sheetViews>
    <sheetView topLeftCell="A2" zoomScale="85" zoomScaleNormal="85" workbookViewId="0">
      <selection activeCell="C11" sqref="C11"/>
    </sheetView>
  </sheetViews>
  <sheetFormatPr defaultRowHeight="14.25"/>
  <cols>
    <col min="1" max="1" width="4.7109375" style="157" customWidth="1"/>
    <col min="2" max="2" width="8.42578125" style="157" customWidth="1"/>
    <col min="3" max="3" width="75.140625" style="157" customWidth="1"/>
    <col min="4" max="19" width="10.28515625" style="157" customWidth="1"/>
    <col min="20" max="20" width="14.5703125" style="157" customWidth="1"/>
    <col min="21" max="256" width="9.140625" style="157"/>
    <col min="257" max="257" width="4.7109375" style="157" customWidth="1"/>
    <col min="258" max="258" width="8.42578125" style="157" customWidth="1"/>
    <col min="259" max="259" width="75.140625" style="157" customWidth="1"/>
    <col min="260" max="275" width="10.28515625" style="157" customWidth="1"/>
    <col min="276" max="276" width="14.5703125" style="157" customWidth="1"/>
    <col min="277" max="512" width="9.140625" style="157"/>
    <col min="513" max="513" width="4.7109375" style="157" customWidth="1"/>
    <col min="514" max="514" width="8.42578125" style="157" customWidth="1"/>
    <col min="515" max="515" width="75.140625" style="157" customWidth="1"/>
    <col min="516" max="531" width="10.28515625" style="157" customWidth="1"/>
    <col min="532" max="532" width="14.5703125" style="157" customWidth="1"/>
    <col min="533" max="768" width="9.140625" style="157"/>
    <col min="769" max="769" width="4.7109375" style="157" customWidth="1"/>
    <col min="770" max="770" width="8.42578125" style="157" customWidth="1"/>
    <col min="771" max="771" width="75.140625" style="157" customWidth="1"/>
    <col min="772" max="787" width="10.28515625" style="157" customWidth="1"/>
    <col min="788" max="788" width="14.5703125" style="157" customWidth="1"/>
    <col min="789" max="1024" width="9.140625" style="157"/>
    <col min="1025" max="1025" width="4.7109375" style="157" customWidth="1"/>
    <col min="1026" max="1026" width="8.42578125" style="157" customWidth="1"/>
    <col min="1027" max="1027" width="75.140625" style="157" customWidth="1"/>
    <col min="1028" max="1043" width="10.28515625" style="157" customWidth="1"/>
    <col min="1044" max="1044" width="14.5703125" style="157" customWidth="1"/>
    <col min="1045" max="1280" width="9.140625" style="157"/>
    <col min="1281" max="1281" width="4.7109375" style="157" customWidth="1"/>
    <col min="1282" max="1282" width="8.42578125" style="157" customWidth="1"/>
    <col min="1283" max="1283" width="75.140625" style="157" customWidth="1"/>
    <col min="1284" max="1299" width="10.28515625" style="157" customWidth="1"/>
    <col min="1300" max="1300" width="14.5703125" style="157" customWidth="1"/>
    <col min="1301" max="1536" width="9.140625" style="157"/>
    <col min="1537" max="1537" width="4.7109375" style="157" customWidth="1"/>
    <col min="1538" max="1538" width="8.42578125" style="157" customWidth="1"/>
    <col min="1539" max="1539" width="75.140625" style="157" customWidth="1"/>
    <col min="1540" max="1555" width="10.28515625" style="157" customWidth="1"/>
    <col min="1556" max="1556" width="14.5703125" style="157" customWidth="1"/>
    <col min="1557" max="1792" width="9.140625" style="157"/>
    <col min="1793" max="1793" width="4.7109375" style="157" customWidth="1"/>
    <col min="1794" max="1794" width="8.42578125" style="157" customWidth="1"/>
    <col min="1795" max="1795" width="75.140625" style="157" customWidth="1"/>
    <col min="1796" max="1811" width="10.28515625" style="157" customWidth="1"/>
    <col min="1812" max="1812" width="14.5703125" style="157" customWidth="1"/>
    <col min="1813" max="2048" width="9.140625" style="157"/>
    <col min="2049" max="2049" width="4.7109375" style="157" customWidth="1"/>
    <col min="2050" max="2050" width="8.42578125" style="157" customWidth="1"/>
    <col min="2051" max="2051" width="75.140625" style="157" customWidth="1"/>
    <col min="2052" max="2067" width="10.28515625" style="157" customWidth="1"/>
    <col min="2068" max="2068" width="14.5703125" style="157" customWidth="1"/>
    <col min="2069" max="2304" width="9.140625" style="157"/>
    <col min="2305" max="2305" width="4.7109375" style="157" customWidth="1"/>
    <col min="2306" max="2306" width="8.42578125" style="157" customWidth="1"/>
    <col min="2307" max="2307" width="75.140625" style="157" customWidth="1"/>
    <col min="2308" max="2323" width="10.28515625" style="157" customWidth="1"/>
    <col min="2324" max="2324" width="14.5703125" style="157" customWidth="1"/>
    <col min="2325" max="2560" width="9.140625" style="157"/>
    <col min="2561" max="2561" width="4.7109375" style="157" customWidth="1"/>
    <col min="2562" max="2562" width="8.42578125" style="157" customWidth="1"/>
    <col min="2563" max="2563" width="75.140625" style="157" customWidth="1"/>
    <col min="2564" max="2579" width="10.28515625" style="157" customWidth="1"/>
    <col min="2580" max="2580" width="14.5703125" style="157" customWidth="1"/>
    <col min="2581" max="2816" width="9.140625" style="157"/>
    <col min="2817" max="2817" width="4.7109375" style="157" customWidth="1"/>
    <col min="2818" max="2818" width="8.42578125" style="157" customWidth="1"/>
    <col min="2819" max="2819" width="75.140625" style="157" customWidth="1"/>
    <col min="2820" max="2835" width="10.28515625" style="157" customWidth="1"/>
    <col min="2836" max="2836" width="14.5703125" style="157" customWidth="1"/>
    <col min="2837" max="3072" width="9.140625" style="157"/>
    <col min="3073" max="3073" width="4.7109375" style="157" customWidth="1"/>
    <col min="3074" max="3074" width="8.42578125" style="157" customWidth="1"/>
    <col min="3075" max="3075" width="75.140625" style="157" customWidth="1"/>
    <col min="3076" max="3091" width="10.28515625" style="157" customWidth="1"/>
    <col min="3092" max="3092" width="14.5703125" style="157" customWidth="1"/>
    <col min="3093" max="3328" width="9.140625" style="157"/>
    <col min="3329" max="3329" width="4.7109375" style="157" customWidth="1"/>
    <col min="3330" max="3330" width="8.42578125" style="157" customWidth="1"/>
    <col min="3331" max="3331" width="75.140625" style="157" customWidth="1"/>
    <col min="3332" max="3347" width="10.28515625" style="157" customWidth="1"/>
    <col min="3348" max="3348" width="14.5703125" style="157" customWidth="1"/>
    <col min="3349" max="3584" width="9.140625" style="157"/>
    <col min="3585" max="3585" width="4.7109375" style="157" customWidth="1"/>
    <col min="3586" max="3586" width="8.42578125" style="157" customWidth="1"/>
    <col min="3587" max="3587" width="75.140625" style="157" customWidth="1"/>
    <col min="3588" max="3603" width="10.28515625" style="157" customWidth="1"/>
    <col min="3604" max="3604" width="14.5703125" style="157" customWidth="1"/>
    <col min="3605" max="3840" width="9.140625" style="157"/>
    <col min="3841" max="3841" width="4.7109375" style="157" customWidth="1"/>
    <col min="3842" max="3842" width="8.42578125" style="157" customWidth="1"/>
    <col min="3843" max="3843" width="75.140625" style="157" customWidth="1"/>
    <col min="3844" max="3859" width="10.28515625" style="157" customWidth="1"/>
    <col min="3860" max="3860" width="14.5703125" style="157" customWidth="1"/>
    <col min="3861" max="4096" width="9.140625" style="157"/>
    <col min="4097" max="4097" width="4.7109375" style="157" customWidth="1"/>
    <col min="4098" max="4098" width="8.42578125" style="157" customWidth="1"/>
    <col min="4099" max="4099" width="75.140625" style="157" customWidth="1"/>
    <col min="4100" max="4115" width="10.28515625" style="157" customWidth="1"/>
    <col min="4116" max="4116" width="14.5703125" style="157" customWidth="1"/>
    <col min="4117" max="4352" width="9.140625" style="157"/>
    <col min="4353" max="4353" width="4.7109375" style="157" customWidth="1"/>
    <col min="4354" max="4354" width="8.42578125" style="157" customWidth="1"/>
    <col min="4355" max="4355" width="75.140625" style="157" customWidth="1"/>
    <col min="4356" max="4371" width="10.28515625" style="157" customWidth="1"/>
    <col min="4372" max="4372" width="14.5703125" style="157" customWidth="1"/>
    <col min="4373" max="4608" width="9.140625" style="157"/>
    <col min="4609" max="4609" width="4.7109375" style="157" customWidth="1"/>
    <col min="4610" max="4610" width="8.42578125" style="157" customWidth="1"/>
    <col min="4611" max="4611" width="75.140625" style="157" customWidth="1"/>
    <col min="4612" max="4627" width="10.28515625" style="157" customWidth="1"/>
    <col min="4628" max="4628" width="14.5703125" style="157" customWidth="1"/>
    <col min="4629" max="4864" width="9.140625" style="157"/>
    <col min="4865" max="4865" width="4.7109375" style="157" customWidth="1"/>
    <col min="4866" max="4866" width="8.42578125" style="157" customWidth="1"/>
    <col min="4867" max="4867" width="75.140625" style="157" customWidth="1"/>
    <col min="4868" max="4883" width="10.28515625" style="157" customWidth="1"/>
    <col min="4884" max="4884" width="14.5703125" style="157" customWidth="1"/>
    <col min="4885" max="5120" width="9.140625" style="157"/>
    <col min="5121" max="5121" width="4.7109375" style="157" customWidth="1"/>
    <col min="5122" max="5122" width="8.42578125" style="157" customWidth="1"/>
    <col min="5123" max="5123" width="75.140625" style="157" customWidth="1"/>
    <col min="5124" max="5139" width="10.28515625" style="157" customWidth="1"/>
    <col min="5140" max="5140" width="14.5703125" style="157" customWidth="1"/>
    <col min="5141" max="5376" width="9.140625" style="157"/>
    <col min="5377" max="5377" width="4.7109375" style="157" customWidth="1"/>
    <col min="5378" max="5378" width="8.42578125" style="157" customWidth="1"/>
    <col min="5379" max="5379" width="75.140625" style="157" customWidth="1"/>
    <col min="5380" max="5395" width="10.28515625" style="157" customWidth="1"/>
    <col min="5396" max="5396" width="14.5703125" style="157" customWidth="1"/>
    <col min="5397" max="5632" width="9.140625" style="157"/>
    <col min="5633" max="5633" width="4.7109375" style="157" customWidth="1"/>
    <col min="5634" max="5634" width="8.42578125" style="157" customWidth="1"/>
    <col min="5635" max="5635" width="75.140625" style="157" customWidth="1"/>
    <col min="5636" max="5651" width="10.28515625" style="157" customWidth="1"/>
    <col min="5652" max="5652" width="14.5703125" style="157" customWidth="1"/>
    <col min="5653" max="5888" width="9.140625" style="157"/>
    <col min="5889" max="5889" width="4.7109375" style="157" customWidth="1"/>
    <col min="5890" max="5890" width="8.42578125" style="157" customWidth="1"/>
    <col min="5891" max="5891" width="75.140625" style="157" customWidth="1"/>
    <col min="5892" max="5907" width="10.28515625" style="157" customWidth="1"/>
    <col min="5908" max="5908" width="14.5703125" style="157" customWidth="1"/>
    <col min="5909" max="6144" width="9.140625" style="157"/>
    <col min="6145" max="6145" width="4.7109375" style="157" customWidth="1"/>
    <col min="6146" max="6146" width="8.42578125" style="157" customWidth="1"/>
    <col min="6147" max="6147" width="75.140625" style="157" customWidth="1"/>
    <col min="6148" max="6163" width="10.28515625" style="157" customWidth="1"/>
    <col min="6164" max="6164" width="14.5703125" style="157" customWidth="1"/>
    <col min="6165" max="6400" width="9.140625" style="157"/>
    <col min="6401" max="6401" width="4.7109375" style="157" customWidth="1"/>
    <col min="6402" max="6402" width="8.42578125" style="157" customWidth="1"/>
    <col min="6403" max="6403" width="75.140625" style="157" customWidth="1"/>
    <col min="6404" max="6419" width="10.28515625" style="157" customWidth="1"/>
    <col min="6420" max="6420" width="14.5703125" style="157" customWidth="1"/>
    <col min="6421" max="6656" width="9.140625" style="157"/>
    <col min="6657" max="6657" width="4.7109375" style="157" customWidth="1"/>
    <col min="6658" max="6658" width="8.42578125" style="157" customWidth="1"/>
    <col min="6659" max="6659" width="75.140625" style="157" customWidth="1"/>
    <col min="6660" max="6675" width="10.28515625" style="157" customWidth="1"/>
    <col min="6676" max="6676" width="14.5703125" style="157" customWidth="1"/>
    <col min="6677" max="6912" width="9.140625" style="157"/>
    <col min="6913" max="6913" width="4.7109375" style="157" customWidth="1"/>
    <col min="6914" max="6914" width="8.42578125" style="157" customWidth="1"/>
    <col min="6915" max="6915" width="75.140625" style="157" customWidth="1"/>
    <col min="6916" max="6931" width="10.28515625" style="157" customWidth="1"/>
    <col min="6932" max="6932" width="14.5703125" style="157" customWidth="1"/>
    <col min="6933" max="7168" width="9.140625" style="157"/>
    <col min="7169" max="7169" width="4.7109375" style="157" customWidth="1"/>
    <col min="7170" max="7170" width="8.42578125" style="157" customWidth="1"/>
    <col min="7171" max="7171" width="75.140625" style="157" customWidth="1"/>
    <col min="7172" max="7187" width="10.28515625" style="157" customWidth="1"/>
    <col min="7188" max="7188" width="14.5703125" style="157" customWidth="1"/>
    <col min="7189" max="7424" width="9.140625" style="157"/>
    <col min="7425" max="7425" width="4.7109375" style="157" customWidth="1"/>
    <col min="7426" max="7426" width="8.42578125" style="157" customWidth="1"/>
    <col min="7427" max="7427" width="75.140625" style="157" customWidth="1"/>
    <col min="7428" max="7443" width="10.28515625" style="157" customWidth="1"/>
    <col min="7444" max="7444" width="14.5703125" style="157" customWidth="1"/>
    <col min="7445" max="7680" width="9.140625" style="157"/>
    <col min="7681" max="7681" width="4.7109375" style="157" customWidth="1"/>
    <col min="7682" max="7682" width="8.42578125" style="157" customWidth="1"/>
    <col min="7683" max="7683" width="75.140625" style="157" customWidth="1"/>
    <col min="7684" max="7699" width="10.28515625" style="157" customWidth="1"/>
    <col min="7700" max="7700" width="14.5703125" style="157" customWidth="1"/>
    <col min="7701" max="7936" width="9.140625" style="157"/>
    <col min="7937" max="7937" width="4.7109375" style="157" customWidth="1"/>
    <col min="7938" max="7938" width="8.42578125" style="157" customWidth="1"/>
    <col min="7939" max="7939" width="75.140625" style="157" customWidth="1"/>
    <col min="7940" max="7955" width="10.28515625" style="157" customWidth="1"/>
    <col min="7956" max="7956" width="14.5703125" style="157" customWidth="1"/>
    <col min="7957" max="8192" width="9.140625" style="157"/>
    <col min="8193" max="8193" width="4.7109375" style="157" customWidth="1"/>
    <col min="8194" max="8194" width="8.42578125" style="157" customWidth="1"/>
    <col min="8195" max="8195" width="75.140625" style="157" customWidth="1"/>
    <col min="8196" max="8211" width="10.28515625" style="157" customWidth="1"/>
    <col min="8212" max="8212" width="14.5703125" style="157" customWidth="1"/>
    <col min="8213" max="8448" width="9.140625" style="157"/>
    <col min="8449" max="8449" width="4.7109375" style="157" customWidth="1"/>
    <col min="8450" max="8450" width="8.42578125" style="157" customWidth="1"/>
    <col min="8451" max="8451" width="75.140625" style="157" customWidth="1"/>
    <col min="8452" max="8467" width="10.28515625" style="157" customWidth="1"/>
    <col min="8468" max="8468" width="14.5703125" style="157" customWidth="1"/>
    <col min="8469" max="8704" width="9.140625" style="157"/>
    <col min="8705" max="8705" width="4.7109375" style="157" customWidth="1"/>
    <col min="8706" max="8706" width="8.42578125" style="157" customWidth="1"/>
    <col min="8707" max="8707" width="75.140625" style="157" customWidth="1"/>
    <col min="8708" max="8723" width="10.28515625" style="157" customWidth="1"/>
    <col min="8724" max="8724" width="14.5703125" style="157" customWidth="1"/>
    <col min="8725" max="8960" width="9.140625" style="157"/>
    <col min="8961" max="8961" width="4.7109375" style="157" customWidth="1"/>
    <col min="8962" max="8962" width="8.42578125" style="157" customWidth="1"/>
    <col min="8963" max="8963" width="75.140625" style="157" customWidth="1"/>
    <col min="8964" max="8979" width="10.28515625" style="157" customWidth="1"/>
    <col min="8980" max="8980" width="14.5703125" style="157" customWidth="1"/>
    <col min="8981" max="9216" width="9.140625" style="157"/>
    <col min="9217" max="9217" width="4.7109375" style="157" customWidth="1"/>
    <col min="9218" max="9218" width="8.42578125" style="157" customWidth="1"/>
    <col min="9219" max="9219" width="75.140625" style="157" customWidth="1"/>
    <col min="9220" max="9235" width="10.28515625" style="157" customWidth="1"/>
    <col min="9236" max="9236" width="14.5703125" style="157" customWidth="1"/>
    <col min="9237" max="9472" width="9.140625" style="157"/>
    <col min="9473" max="9473" width="4.7109375" style="157" customWidth="1"/>
    <col min="9474" max="9474" width="8.42578125" style="157" customWidth="1"/>
    <col min="9475" max="9475" width="75.140625" style="157" customWidth="1"/>
    <col min="9476" max="9491" width="10.28515625" style="157" customWidth="1"/>
    <col min="9492" max="9492" width="14.5703125" style="157" customWidth="1"/>
    <col min="9493" max="9728" width="9.140625" style="157"/>
    <col min="9729" max="9729" width="4.7109375" style="157" customWidth="1"/>
    <col min="9730" max="9730" width="8.42578125" style="157" customWidth="1"/>
    <col min="9731" max="9731" width="75.140625" style="157" customWidth="1"/>
    <col min="9732" max="9747" width="10.28515625" style="157" customWidth="1"/>
    <col min="9748" max="9748" width="14.5703125" style="157" customWidth="1"/>
    <col min="9749" max="9984" width="9.140625" style="157"/>
    <col min="9985" max="9985" width="4.7109375" style="157" customWidth="1"/>
    <col min="9986" max="9986" width="8.42578125" style="157" customWidth="1"/>
    <col min="9987" max="9987" width="75.140625" style="157" customWidth="1"/>
    <col min="9988" max="10003" width="10.28515625" style="157" customWidth="1"/>
    <col min="10004" max="10004" width="14.5703125" style="157" customWidth="1"/>
    <col min="10005" max="10240" width="9.140625" style="157"/>
    <col min="10241" max="10241" width="4.7109375" style="157" customWidth="1"/>
    <col min="10242" max="10242" width="8.42578125" style="157" customWidth="1"/>
    <col min="10243" max="10243" width="75.140625" style="157" customWidth="1"/>
    <col min="10244" max="10259" width="10.28515625" style="157" customWidth="1"/>
    <col min="10260" max="10260" width="14.5703125" style="157" customWidth="1"/>
    <col min="10261" max="10496" width="9.140625" style="157"/>
    <col min="10497" max="10497" width="4.7109375" style="157" customWidth="1"/>
    <col min="10498" max="10498" width="8.42578125" style="157" customWidth="1"/>
    <col min="10499" max="10499" width="75.140625" style="157" customWidth="1"/>
    <col min="10500" max="10515" width="10.28515625" style="157" customWidth="1"/>
    <col min="10516" max="10516" width="14.5703125" style="157" customWidth="1"/>
    <col min="10517" max="10752" width="9.140625" style="157"/>
    <col min="10753" max="10753" width="4.7109375" style="157" customWidth="1"/>
    <col min="10754" max="10754" width="8.42578125" style="157" customWidth="1"/>
    <col min="10755" max="10755" width="75.140625" style="157" customWidth="1"/>
    <col min="10756" max="10771" width="10.28515625" style="157" customWidth="1"/>
    <col min="10772" max="10772" width="14.5703125" style="157" customWidth="1"/>
    <col min="10773" max="11008" width="9.140625" style="157"/>
    <col min="11009" max="11009" width="4.7109375" style="157" customWidth="1"/>
    <col min="11010" max="11010" width="8.42578125" style="157" customWidth="1"/>
    <col min="11011" max="11011" width="75.140625" style="157" customWidth="1"/>
    <col min="11012" max="11027" width="10.28515625" style="157" customWidth="1"/>
    <col min="11028" max="11028" width="14.5703125" style="157" customWidth="1"/>
    <col min="11029" max="11264" width="9.140625" style="157"/>
    <col min="11265" max="11265" width="4.7109375" style="157" customWidth="1"/>
    <col min="11266" max="11266" width="8.42578125" style="157" customWidth="1"/>
    <col min="11267" max="11267" width="75.140625" style="157" customWidth="1"/>
    <col min="11268" max="11283" width="10.28515625" style="157" customWidth="1"/>
    <col min="11284" max="11284" width="14.5703125" style="157" customWidth="1"/>
    <col min="11285" max="11520" width="9.140625" style="157"/>
    <col min="11521" max="11521" width="4.7109375" style="157" customWidth="1"/>
    <col min="11522" max="11522" width="8.42578125" style="157" customWidth="1"/>
    <col min="11523" max="11523" width="75.140625" style="157" customWidth="1"/>
    <col min="11524" max="11539" width="10.28515625" style="157" customWidth="1"/>
    <col min="11540" max="11540" width="14.5703125" style="157" customWidth="1"/>
    <col min="11541" max="11776" width="9.140625" style="157"/>
    <col min="11777" max="11777" width="4.7109375" style="157" customWidth="1"/>
    <col min="11778" max="11778" width="8.42578125" style="157" customWidth="1"/>
    <col min="11779" max="11779" width="75.140625" style="157" customWidth="1"/>
    <col min="11780" max="11795" width="10.28515625" style="157" customWidth="1"/>
    <col min="11796" max="11796" width="14.5703125" style="157" customWidth="1"/>
    <col min="11797" max="12032" width="9.140625" style="157"/>
    <col min="12033" max="12033" width="4.7109375" style="157" customWidth="1"/>
    <col min="12034" max="12034" width="8.42578125" style="157" customWidth="1"/>
    <col min="12035" max="12035" width="75.140625" style="157" customWidth="1"/>
    <col min="12036" max="12051" width="10.28515625" style="157" customWidth="1"/>
    <col min="12052" max="12052" width="14.5703125" style="157" customWidth="1"/>
    <col min="12053" max="12288" width="9.140625" style="157"/>
    <col min="12289" max="12289" width="4.7109375" style="157" customWidth="1"/>
    <col min="12290" max="12290" width="8.42578125" style="157" customWidth="1"/>
    <col min="12291" max="12291" width="75.140625" style="157" customWidth="1"/>
    <col min="12292" max="12307" width="10.28515625" style="157" customWidth="1"/>
    <col min="12308" max="12308" width="14.5703125" style="157" customWidth="1"/>
    <col min="12309" max="12544" width="9.140625" style="157"/>
    <col min="12545" max="12545" width="4.7109375" style="157" customWidth="1"/>
    <col min="12546" max="12546" width="8.42578125" style="157" customWidth="1"/>
    <col min="12547" max="12547" width="75.140625" style="157" customWidth="1"/>
    <col min="12548" max="12563" width="10.28515625" style="157" customWidth="1"/>
    <col min="12564" max="12564" width="14.5703125" style="157" customWidth="1"/>
    <col min="12565" max="12800" width="9.140625" style="157"/>
    <col min="12801" max="12801" width="4.7109375" style="157" customWidth="1"/>
    <col min="12802" max="12802" width="8.42578125" style="157" customWidth="1"/>
    <col min="12803" max="12803" width="75.140625" style="157" customWidth="1"/>
    <col min="12804" max="12819" width="10.28515625" style="157" customWidth="1"/>
    <col min="12820" max="12820" width="14.5703125" style="157" customWidth="1"/>
    <col min="12821" max="13056" width="9.140625" style="157"/>
    <col min="13057" max="13057" width="4.7109375" style="157" customWidth="1"/>
    <col min="13058" max="13058" width="8.42578125" style="157" customWidth="1"/>
    <col min="13059" max="13059" width="75.140625" style="157" customWidth="1"/>
    <col min="13060" max="13075" width="10.28515625" style="157" customWidth="1"/>
    <col min="13076" max="13076" width="14.5703125" style="157" customWidth="1"/>
    <col min="13077" max="13312" width="9.140625" style="157"/>
    <col min="13313" max="13313" width="4.7109375" style="157" customWidth="1"/>
    <col min="13314" max="13314" width="8.42578125" style="157" customWidth="1"/>
    <col min="13315" max="13315" width="75.140625" style="157" customWidth="1"/>
    <col min="13316" max="13331" width="10.28515625" style="157" customWidth="1"/>
    <col min="13332" max="13332" width="14.5703125" style="157" customWidth="1"/>
    <col min="13333" max="13568" width="9.140625" style="157"/>
    <col min="13569" max="13569" width="4.7109375" style="157" customWidth="1"/>
    <col min="13570" max="13570" width="8.42578125" style="157" customWidth="1"/>
    <col min="13571" max="13571" width="75.140625" style="157" customWidth="1"/>
    <col min="13572" max="13587" width="10.28515625" style="157" customWidth="1"/>
    <col min="13588" max="13588" width="14.5703125" style="157" customWidth="1"/>
    <col min="13589" max="13824" width="9.140625" style="157"/>
    <col min="13825" max="13825" width="4.7109375" style="157" customWidth="1"/>
    <col min="13826" max="13826" width="8.42578125" style="157" customWidth="1"/>
    <col min="13827" max="13827" width="75.140625" style="157" customWidth="1"/>
    <col min="13828" max="13843" width="10.28515625" style="157" customWidth="1"/>
    <col min="13844" max="13844" width="14.5703125" style="157" customWidth="1"/>
    <col min="13845" max="14080" width="9.140625" style="157"/>
    <col min="14081" max="14081" width="4.7109375" style="157" customWidth="1"/>
    <col min="14082" max="14082" width="8.42578125" style="157" customWidth="1"/>
    <col min="14083" max="14083" width="75.140625" style="157" customWidth="1"/>
    <col min="14084" max="14099" width="10.28515625" style="157" customWidth="1"/>
    <col min="14100" max="14100" width="14.5703125" style="157" customWidth="1"/>
    <col min="14101" max="14336" width="9.140625" style="157"/>
    <col min="14337" max="14337" width="4.7109375" style="157" customWidth="1"/>
    <col min="14338" max="14338" width="8.42578125" style="157" customWidth="1"/>
    <col min="14339" max="14339" width="75.140625" style="157" customWidth="1"/>
    <col min="14340" max="14355" width="10.28515625" style="157" customWidth="1"/>
    <col min="14356" max="14356" width="14.5703125" style="157" customWidth="1"/>
    <col min="14357" max="14592" width="9.140625" style="157"/>
    <col min="14593" max="14593" width="4.7109375" style="157" customWidth="1"/>
    <col min="14594" max="14594" width="8.42578125" style="157" customWidth="1"/>
    <col min="14595" max="14595" width="75.140625" style="157" customWidth="1"/>
    <col min="14596" max="14611" width="10.28515625" style="157" customWidth="1"/>
    <col min="14612" max="14612" width="14.5703125" style="157" customWidth="1"/>
    <col min="14613" max="14848" width="9.140625" style="157"/>
    <col min="14849" max="14849" width="4.7109375" style="157" customWidth="1"/>
    <col min="14850" max="14850" width="8.42578125" style="157" customWidth="1"/>
    <col min="14851" max="14851" width="75.140625" style="157" customWidth="1"/>
    <col min="14852" max="14867" width="10.28515625" style="157" customWidth="1"/>
    <col min="14868" max="14868" width="14.5703125" style="157" customWidth="1"/>
    <col min="14869" max="15104" width="9.140625" style="157"/>
    <col min="15105" max="15105" width="4.7109375" style="157" customWidth="1"/>
    <col min="15106" max="15106" width="8.42578125" style="157" customWidth="1"/>
    <col min="15107" max="15107" width="75.140625" style="157" customWidth="1"/>
    <col min="15108" max="15123" width="10.28515625" style="157" customWidth="1"/>
    <col min="15124" max="15124" width="14.5703125" style="157" customWidth="1"/>
    <col min="15125" max="15360" width="9.140625" style="157"/>
    <col min="15361" max="15361" width="4.7109375" style="157" customWidth="1"/>
    <col min="15362" max="15362" width="8.42578125" style="157" customWidth="1"/>
    <col min="15363" max="15363" width="75.140625" style="157" customWidth="1"/>
    <col min="15364" max="15379" width="10.28515625" style="157" customWidth="1"/>
    <col min="15380" max="15380" width="14.5703125" style="157" customWidth="1"/>
    <col min="15381" max="15616" width="9.140625" style="157"/>
    <col min="15617" max="15617" width="4.7109375" style="157" customWidth="1"/>
    <col min="15618" max="15618" width="8.42578125" style="157" customWidth="1"/>
    <col min="15619" max="15619" width="75.140625" style="157" customWidth="1"/>
    <col min="15620" max="15635" width="10.28515625" style="157" customWidth="1"/>
    <col min="15636" max="15636" width="14.5703125" style="157" customWidth="1"/>
    <col min="15637" max="15872" width="9.140625" style="157"/>
    <col min="15873" max="15873" width="4.7109375" style="157" customWidth="1"/>
    <col min="15874" max="15874" width="8.42578125" style="157" customWidth="1"/>
    <col min="15875" max="15875" width="75.140625" style="157" customWidth="1"/>
    <col min="15876" max="15891" width="10.28515625" style="157" customWidth="1"/>
    <col min="15892" max="15892" width="14.5703125" style="157" customWidth="1"/>
    <col min="15893" max="16128" width="9.140625" style="157"/>
    <col min="16129" max="16129" width="4.7109375" style="157" customWidth="1"/>
    <col min="16130" max="16130" width="8.42578125" style="157" customWidth="1"/>
    <col min="16131" max="16131" width="75.140625" style="157" customWidth="1"/>
    <col min="16132" max="16147" width="10.28515625" style="157" customWidth="1"/>
    <col min="16148" max="16148" width="14.5703125" style="157" customWidth="1"/>
    <col min="16149" max="16384" width="9.140625" style="157"/>
  </cols>
  <sheetData>
    <row r="1" spans="1:21" ht="15" hidden="1">
      <c r="A1" s="155">
        <v>2022</v>
      </c>
      <c r="B1" s="155" t="s">
        <v>4</v>
      </c>
      <c r="C1" s="156"/>
      <c r="D1" s="156"/>
      <c r="E1" s="156"/>
      <c r="F1" s="156"/>
      <c r="G1" s="156"/>
      <c r="H1" s="156"/>
      <c r="I1" s="156"/>
      <c r="J1" s="156"/>
      <c r="K1" s="156"/>
      <c r="L1" s="156"/>
      <c r="M1" s="156"/>
      <c r="N1" s="156"/>
      <c r="O1" s="156"/>
      <c r="Q1" s="156"/>
      <c r="R1" s="156"/>
    </row>
    <row r="2" spans="1:21" ht="19.5">
      <c r="B2" s="954" t="s">
        <v>166</v>
      </c>
      <c r="C2" s="955"/>
      <c r="D2" s="955"/>
      <c r="E2" s="955"/>
      <c r="F2" s="955"/>
      <c r="G2" s="955"/>
      <c r="H2" s="955"/>
      <c r="I2" s="955"/>
      <c r="J2" s="955"/>
      <c r="K2" s="955"/>
      <c r="L2" s="955"/>
      <c r="M2" s="955"/>
      <c r="N2" s="955"/>
      <c r="O2" s="955"/>
      <c r="P2" s="955"/>
      <c r="Q2" s="955"/>
      <c r="R2" s="955"/>
      <c r="S2" s="955"/>
      <c r="T2" s="956"/>
    </row>
    <row r="3" spans="1:21">
      <c r="A3" s="158"/>
      <c r="B3" s="957" t="str">
        <f>"BÜTÇE YILI : "&amp; ButceYil</f>
        <v>BÜTÇE YILI : 2027</v>
      </c>
      <c r="C3" s="958"/>
      <c r="D3" s="958"/>
      <c r="E3" s="958"/>
      <c r="F3" s="958"/>
      <c r="G3" s="958"/>
      <c r="H3" s="958"/>
      <c r="I3" s="958"/>
      <c r="J3" s="958"/>
      <c r="K3" s="958"/>
      <c r="L3" s="958"/>
      <c r="M3" s="958"/>
      <c r="N3" s="958"/>
      <c r="O3" s="958"/>
      <c r="P3" s="958"/>
      <c r="Q3" s="958"/>
      <c r="R3" s="958"/>
      <c r="S3" s="958"/>
      <c r="T3" s="959"/>
    </row>
    <row r="4" spans="1:21">
      <c r="A4" s="158"/>
      <c r="B4" s="957" t="s">
        <v>904</v>
      </c>
      <c r="C4" s="958"/>
      <c r="D4" s="958"/>
      <c r="E4" s="958"/>
      <c r="F4" s="958"/>
      <c r="G4" s="958"/>
      <c r="H4" s="958"/>
      <c r="I4" s="958"/>
      <c r="J4" s="958"/>
      <c r="K4" s="958"/>
      <c r="L4" s="958"/>
      <c r="M4" s="958"/>
      <c r="N4" s="958"/>
      <c r="O4" s="958"/>
      <c r="P4" s="958"/>
      <c r="Q4" s="958"/>
      <c r="R4" s="958"/>
      <c r="S4" s="958"/>
      <c r="T4" s="959"/>
    </row>
    <row r="5" spans="1:21" ht="15" thickBot="1">
      <c r="A5" s="159"/>
      <c r="B5" s="159"/>
      <c r="C5" s="159"/>
      <c r="D5" s="159"/>
      <c r="E5" s="159"/>
      <c r="F5" s="159"/>
      <c r="G5" s="159"/>
      <c r="H5" s="159"/>
      <c r="I5" s="160"/>
      <c r="J5" s="160"/>
      <c r="K5" s="160"/>
      <c r="L5" s="160"/>
      <c r="M5" s="160"/>
      <c r="N5" s="160"/>
      <c r="O5" s="160"/>
      <c r="P5" s="161"/>
      <c r="Q5" s="160"/>
      <c r="R5" s="160"/>
      <c r="S5" s="161"/>
      <c r="T5" s="161"/>
    </row>
    <row r="6" spans="1:21" ht="15" thickBot="1">
      <c r="A6" s="162"/>
      <c r="B6" s="960" t="s">
        <v>167</v>
      </c>
      <c r="C6" s="963" t="s">
        <v>161</v>
      </c>
      <c r="D6" s="945" t="s">
        <v>168</v>
      </c>
      <c r="E6" s="966"/>
      <c r="F6" s="966"/>
      <c r="G6" s="966"/>
      <c r="H6" s="966"/>
      <c r="I6" s="966"/>
      <c r="J6" s="966"/>
      <c r="K6" s="966"/>
      <c r="L6" s="966"/>
      <c r="M6" s="966"/>
      <c r="N6" s="966"/>
      <c r="O6" s="966"/>
      <c r="P6" s="946"/>
      <c r="Q6" s="967" t="s">
        <v>169</v>
      </c>
      <c r="R6" s="968"/>
      <c r="S6" s="969"/>
      <c r="T6" s="973" t="s">
        <v>170</v>
      </c>
      <c r="U6" s="163"/>
    </row>
    <row r="7" spans="1:21" ht="30.75" customHeight="1" thickBot="1">
      <c r="A7" s="162"/>
      <c r="B7" s="961"/>
      <c r="C7" s="964"/>
      <c r="D7" s="976" t="s">
        <v>171</v>
      </c>
      <c r="E7" s="977"/>
      <c r="F7" s="977"/>
      <c r="G7" s="977"/>
      <c r="H7" s="977"/>
      <c r="I7" s="978"/>
      <c r="J7" s="979" t="s">
        <v>172</v>
      </c>
      <c r="K7" s="980"/>
      <c r="L7" s="980"/>
      <c r="M7" s="980"/>
      <c r="N7" s="980"/>
      <c r="O7" s="981"/>
      <c r="P7" s="942" t="s">
        <v>173</v>
      </c>
      <c r="Q7" s="970"/>
      <c r="R7" s="971"/>
      <c r="S7" s="972"/>
      <c r="T7" s="974"/>
      <c r="U7" s="163"/>
    </row>
    <row r="8" spans="1:21" ht="57.75" thickBot="1">
      <c r="A8" s="164"/>
      <c r="B8" s="962"/>
      <c r="C8" s="965"/>
      <c r="D8" s="165" t="s">
        <v>174</v>
      </c>
      <c r="E8" s="166" t="s">
        <v>175</v>
      </c>
      <c r="F8" s="167" t="s">
        <v>176</v>
      </c>
      <c r="G8" s="168" t="s">
        <v>177</v>
      </c>
      <c r="H8" s="167" t="s">
        <v>178</v>
      </c>
      <c r="I8" s="169" t="s">
        <v>179</v>
      </c>
      <c r="J8" s="165" t="s">
        <v>174</v>
      </c>
      <c r="K8" s="166" t="s">
        <v>175</v>
      </c>
      <c r="L8" s="167" t="s">
        <v>176</v>
      </c>
      <c r="M8" s="166" t="s">
        <v>177</v>
      </c>
      <c r="N8" s="167" t="s">
        <v>178</v>
      </c>
      <c r="O8" s="169" t="s">
        <v>179</v>
      </c>
      <c r="P8" s="943"/>
      <c r="Q8" s="170" t="s">
        <v>171</v>
      </c>
      <c r="R8" s="171" t="s">
        <v>180</v>
      </c>
      <c r="S8" s="172" t="s">
        <v>181</v>
      </c>
      <c r="T8" s="975"/>
      <c r="U8" s="163"/>
    </row>
    <row r="9" spans="1:21">
      <c r="A9" s="173"/>
      <c r="B9" s="174" t="s">
        <v>182</v>
      </c>
      <c r="C9" s="175" t="s">
        <v>183</v>
      </c>
      <c r="D9" s="174"/>
      <c r="E9" s="176"/>
      <c r="F9" s="176"/>
      <c r="G9" s="176"/>
      <c r="H9" s="176"/>
      <c r="I9" s="177">
        <f>SUM(D9:H9)</f>
        <v>0</v>
      </c>
      <c r="J9" s="178"/>
      <c r="K9" s="179"/>
      <c r="L9" s="179"/>
      <c r="M9" s="179"/>
      <c r="N9" s="179"/>
      <c r="O9" s="177">
        <f>SUM(J9:N9)</f>
        <v>0</v>
      </c>
      <c r="P9" s="180">
        <f t="shared" ref="P9:P33" si="0">SUM(I9,O9)</f>
        <v>0</v>
      </c>
      <c r="Q9" s="181"/>
      <c r="R9" s="179"/>
      <c r="S9" s="182">
        <f t="shared" ref="S9:S33" si="1">SUM(Q9:R9)</f>
        <v>0</v>
      </c>
      <c r="T9" s="183">
        <f t="shared" ref="T9:T33" si="2">SUM(P9,S9)</f>
        <v>0</v>
      </c>
      <c r="U9" s="163"/>
    </row>
    <row r="10" spans="1:21">
      <c r="A10" s="173"/>
      <c r="B10" s="184" t="s">
        <v>184</v>
      </c>
      <c r="C10" s="185" t="s">
        <v>185</v>
      </c>
      <c r="D10" s="184"/>
      <c r="E10" s="186"/>
      <c r="F10" s="186"/>
      <c r="G10" s="186"/>
      <c r="H10" s="186"/>
      <c r="I10" s="187">
        <f t="shared" ref="I10:I33" si="3">SUM(D10:H10)</f>
        <v>0</v>
      </c>
      <c r="J10" s="188"/>
      <c r="K10" s="189"/>
      <c r="L10" s="189"/>
      <c r="M10" s="189"/>
      <c r="N10" s="189"/>
      <c r="O10" s="187">
        <f t="shared" ref="O10:O33" si="4">SUM(J10:N10)</f>
        <v>0</v>
      </c>
      <c r="P10" s="190">
        <f t="shared" si="0"/>
        <v>0</v>
      </c>
      <c r="Q10" s="191"/>
      <c r="R10" s="189"/>
      <c r="S10" s="192">
        <f t="shared" si="1"/>
        <v>0</v>
      </c>
      <c r="T10" s="193">
        <f t="shared" si="2"/>
        <v>0</v>
      </c>
      <c r="U10" s="163"/>
    </row>
    <row r="11" spans="1:21">
      <c r="A11" s="173"/>
      <c r="B11" s="184" t="s">
        <v>186</v>
      </c>
      <c r="C11" s="185" t="s">
        <v>187</v>
      </c>
      <c r="D11" s="184"/>
      <c r="E11" s="186"/>
      <c r="F11" s="186"/>
      <c r="G11" s="186"/>
      <c r="H11" s="186"/>
      <c r="I11" s="187">
        <f t="shared" si="3"/>
        <v>0</v>
      </c>
      <c r="J11" s="188"/>
      <c r="K11" s="189"/>
      <c r="L11" s="189"/>
      <c r="M11" s="189"/>
      <c r="N11" s="189"/>
      <c r="O11" s="187">
        <f t="shared" si="4"/>
        <v>0</v>
      </c>
      <c r="P11" s="190">
        <f t="shared" si="0"/>
        <v>0</v>
      </c>
      <c r="Q11" s="191"/>
      <c r="R11" s="189"/>
      <c r="S11" s="192">
        <f t="shared" si="1"/>
        <v>0</v>
      </c>
      <c r="T11" s="193">
        <f t="shared" si="2"/>
        <v>0</v>
      </c>
      <c r="U11" s="163"/>
    </row>
    <row r="12" spans="1:21">
      <c r="A12" s="173"/>
      <c r="B12" s="184" t="s">
        <v>188</v>
      </c>
      <c r="C12" s="185" t="s">
        <v>189</v>
      </c>
      <c r="D12" s="184"/>
      <c r="E12" s="186"/>
      <c r="F12" s="186"/>
      <c r="G12" s="186"/>
      <c r="H12" s="186"/>
      <c r="I12" s="187">
        <f t="shared" si="3"/>
        <v>0</v>
      </c>
      <c r="J12" s="188"/>
      <c r="K12" s="189"/>
      <c r="L12" s="189"/>
      <c r="M12" s="189"/>
      <c r="N12" s="189"/>
      <c r="O12" s="187">
        <f t="shared" si="4"/>
        <v>0</v>
      </c>
      <c r="P12" s="190">
        <f t="shared" si="0"/>
        <v>0</v>
      </c>
      <c r="Q12" s="191"/>
      <c r="R12" s="189"/>
      <c r="S12" s="192">
        <f t="shared" si="1"/>
        <v>0</v>
      </c>
      <c r="T12" s="193">
        <f t="shared" si="2"/>
        <v>0</v>
      </c>
      <c r="U12" s="163"/>
    </row>
    <row r="13" spans="1:21">
      <c r="A13" s="173"/>
      <c r="B13" s="184" t="s">
        <v>190</v>
      </c>
      <c r="C13" s="185" t="s">
        <v>191</v>
      </c>
      <c r="D13" s="184"/>
      <c r="E13" s="186"/>
      <c r="F13" s="186"/>
      <c r="G13" s="186"/>
      <c r="H13" s="186"/>
      <c r="I13" s="187">
        <f t="shared" si="3"/>
        <v>0</v>
      </c>
      <c r="J13" s="188"/>
      <c r="K13" s="189"/>
      <c r="L13" s="189"/>
      <c r="M13" s="189"/>
      <c r="N13" s="189"/>
      <c r="O13" s="187">
        <f t="shared" si="4"/>
        <v>0</v>
      </c>
      <c r="P13" s="190">
        <f t="shared" si="0"/>
        <v>0</v>
      </c>
      <c r="Q13" s="191"/>
      <c r="R13" s="189"/>
      <c r="S13" s="192">
        <f t="shared" si="1"/>
        <v>0</v>
      </c>
      <c r="T13" s="193">
        <f t="shared" si="2"/>
        <v>0</v>
      </c>
      <c r="U13" s="163"/>
    </row>
    <row r="14" spans="1:21">
      <c r="A14" s="173"/>
      <c r="B14" s="184" t="s">
        <v>192</v>
      </c>
      <c r="C14" s="185" t="s">
        <v>193</v>
      </c>
      <c r="D14" s="184"/>
      <c r="E14" s="186"/>
      <c r="F14" s="186"/>
      <c r="G14" s="186"/>
      <c r="H14" s="186"/>
      <c r="I14" s="187">
        <f t="shared" si="3"/>
        <v>0</v>
      </c>
      <c r="J14" s="188"/>
      <c r="K14" s="189"/>
      <c r="L14" s="189"/>
      <c r="M14" s="189"/>
      <c r="N14" s="189"/>
      <c r="O14" s="187">
        <f t="shared" si="4"/>
        <v>0</v>
      </c>
      <c r="P14" s="190">
        <f t="shared" si="0"/>
        <v>0</v>
      </c>
      <c r="Q14" s="191"/>
      <c r="R14" s="189"/>
      <c r="S14" s="192">
        <f t="shared" si="1"/>
        <v>0</v>
      </c>
      <c r="T14" s="193">
        <f t="shared" si="2"/>
        <v>0</v>
      </c>
      <c r="U14" s="163"/>
    </row>
    <row r="15" spans="1:21">
      <c r="A15" s="173"/>
      <c r="B15" s="184" t="s">
        <v>194</v>
      </c>
      <c r="C15" s="185" t="s">
        <v>195</v>
      </c>
      <c r="D15" s="184"/>
      <c r="E15" s="186"/>
      <c r="F15" s="186"/>
      <c r="G15" s="186"/>
      <c r="H15" s="186"/>
      <c r="I15" s="187">
        <f t="shared" si="3"/>
        <v>0</v>
      </c>
      <c r="J15" s="188"/>
      <c r="K15" s="189"/>
      <c r="L15" s="189"/>
      <c r="M15" s="189"/>
      <c r="N15" s="189"/>
      <c r="O15" s="187">
        <f t="shared" si="4"/>
        <v>0</v>
      </c>
      <c r="P15" s="190">
        <f t="shared" si="0"/>
        <v>0</v>
      </c>
      <c r="Q15" s="191"/>
      <c r="R15" s="189"/>
      <c r="S15" s="192">
        <f t="shared" si="1"/>
        <v>0</v>
      </c>
      <c r="T15" s="193">
        <f t="shared" si="2"/>
        <v>0</v>
      </c>
      <c r="U15" s="163"/>
    </row>
    <row r="16" spans="1:21">
      <c r="A16" s="173"/>
      <c r="B16" s="184" t="s">
        <v>196</v>
      </c>
      <c r="C16" s="185" t="s">
        <v>197</v>
      </c>
      <c r="D16" s="184"/>
      <c r="E16" s="186"/>
      <c r="F16" s="186"/>
      <c r="G16" s="186"/>
      <c r="H16" s="186"/>
      <c r="I16" s="187">
        <f t="shared" si="3"/>
        <v>0</v>
      </c>
      <c r="J16" s="188"/>
      <c r="K16" s="189"/>
      <c r="L16" s="189"/>
      <c r="M16" s="189"/>
      <c r="N16" s="189"/>
      <c r="O16" s="187">
        <f t="shared" si="4"/>
        <v>0</v>
      </c>
      <c r="P16" s="190">
        <f t="shared" si="0"/>
        <v>0</v>
      </c>
      <c r="Q16" s="191"/>
      <c r="R16" s="189"/>
      <c r="S16" s="192">
        <f t="shared" si="1"/>
        <v>0</v>
      </c>
      <c r="T16" s="193">
        <f t="shared" si="2"/>
        <v>0</v>
      </c>
      <c r="U16" s="163"/>
    </row>
    <row r="17" spans="1:21">
      <c r="A17" s="173"/>
      <c r="B17" s="184" t="s">
        <v>198</v>
      </c>
      <c r="C17" s="185" t="s">
        <v>199</v>
      </c>
      <c r="D17" s="184"/>
      <c r="E17" s="186"/>
      <c r="F17" s="186"/>
      <c r="G17" s="186"/>
      <c r="H17" s="186"/>
      <c r="I17" s="187">
        <f t="shared" si="3"/>
        <v>0</v>
      </c>
      <c r="J17" s="188"/>
      <c r="K17" s="189"/>
      <c r="L17" s="189"/>
      <c r="M17" s="189"/>
      <c r="N17" s="189"/>
      <c r="O17" s="187">
        <f t="shared" si="4"/>
        <v>0</v>
      </c>
      <c r="P17" s="190">
        <f t="shared" si="0"/>
        <v>0</v>
      </c>
      <c r="Q17" s="191"/>
      <c r="R17" s="189"/>
      <c r="S17" s="192">
        <f t="shared" si="1"/>
        <v>0</v>
      </c>
      <c r="T17" s="193">
        <f t="shared" si="2"/>
        <v>0</v>
      </c>
      <c r="U17" s="163"/>
    </row>
    <row r="18" spans="1:21">
      <c r="A18" s="173"/>
      <c r="B18" s="184" t="s">
        <v>200</v>
      </c>
      <c r="C18" s="185" t="s">
        <v>201</v>
      </c>
      <c r="D18" s="184"/>
      <c r="E18" s="186"/>
      <c r="F18" s="186"/>
      <c r="G18" s="186"/>
      <c r="H18" s="186"/>
      <c r="I18" s="187">
        <f t="shared" si="3"/>
        <v>0</v>
      </c>
      <c r="J18" s="188"/>
      <c r="K18" s="189"/>
      <c r="L18" s="189"/>
      <c r="M18" s="189"/>
      <c r="N18" s="189"/>
      <c r="O18" s="187">
        <f t="shared" si="4"/>
        <v>0</v>
      </c>
      <c r="P18" s="190">
        <f t="shared" si="0"/>
        <v>0</v>
      </c>
      <c r="Q18" s="191"/>
      <c r="R18" s="189"/>
      <c r="S18" s="192">
        <f t="shared" si="1"/>
        <v>0</v>
      </c>
      <c r="T18" s="193">
        <f t="shared" si="2"/>
        <v>0</v>
      </c>
      <c r="U18" s="163"/>
    </row>
    <row r="19" spans="1:21">
      <c r="A19" s="173"/>
      <c r="B19" s="184" t="s">
        <v>202</v>
      </c>
      <c r="C19" s="185" t="s">
        <v>203</v>
      </c>
      <c r="D19" s="184"/>
      <c r="E19" s="186"/>
      <c r="F19" s="186"/>
      <c r="G19" s="186"/>
      <c r="H19" s="186"/>
      <c r="I19" s="187">
        <f t="shared" si="3"/>
        <v>0</v>
      </c>
      <c r="J19" s="188"/>
      <c r="K19" s="189"/>
      <c r="L19" s="189"/>
      <c r="M19" s="189"/>
      <c r="N19" s="189"/>
      <c r="O19" s="187">
        <f t="shared" si="4"/>
        <v>0</v>
      </c>
      <c r="P19" s="190">
        <f t="shared" si="0"/>
        <v>0</v>
      </c>
      <c r="Q19" s="191"/>
      <c r="R19" s="189"/>
      <c r="S19" s="192">
        <f t="shared" si="1"/>
        <v>0</v>
      </c>
      <c r="T19" s="193">
        <f t="shared" si="2"/>
        <v>0</v>
      </c>
      <c r="U19" s="163"/>
    </row>
    <row r="20" spans="1:21">
      <c r="A20" s="173"/>
      <c r="B20" s="184" t="s">
        <v>204</v>
      </c>
      <c r="C20" s="185" t="s">
        <v>205</v>
      </c>
      <c r="D20" s="184"/>
      <c r="E20" s="186"/>
      <c r="F20" s="186"/>
      <c r="G20" s="186"/>
      <c r="H20" s="186"/>
      <c r="I20" s="187">
        <f t="shared" si="3"/>
        <v>0</v>
      </c>
      <c r="J20" s="188"/>
      <c r="K20" s="189"/>
      <c r="L20" s="189"/>
      <c r="M20" s="189"/>
      <c r="N20" s="189"/>
      <c r="O20" s="187">
        <f t="shared" si="4"/>
        <v>0</v>
      </c>
      <c r="P20" s="190">
        <f t="shared" si="0"/>
        <v>0</v>
      </c>
      <c r="Q20" s="191"/>
      <c r="R20" s="189"/>
      <c r="S20" s="192">
        <f t="shared" si="1"/>
        <v>0</v>
      </c>
      <c r="T20" s="193">
        <f t="shared" si="2"/>
        <v>0</v>
      </c>
      <c r="U20" s="163"/>
    </row>
    <row r="21" spans="1:21">
      <c r="A21" s="173"/>
      <c r="B21" s="184" t="s">
        <v>206</v>
      </c>
      <c r="C21" s="185" t="s">
        <v>207</v>
      </c>
      <c r="D21" s="184"/>
      <c r="E21" s="186"/>
      <c r="F21" s="186"/>
      <c r="G21" s="186"/>
      <c r="H21" s="186"/>
      <c r="I21" s="187">
        <f t="shared" si="3"/>
        <v>0</v>
      </c>
      <c r="J21" s="188"/>
      <c r="K21" s="189"/>
      <c r="L21" s="189"/>
      <c r="M21" s="189"/>
      <c r="N21" s="189"/>
      <c r="O21" s="187">
        <f t="shared" si="4"/>
        <v>0</v>
      </c>
      <c r="P21" s="190">
        <f t="shared" si="0"/>
        <v>0</v>
      </c>
      <c r="Q21" s="191"/>
      <c r="R21" s="189"/>
      <c r="S21" s="192">
        <f t="shared" si="1"/>
        <v>0</v>
      </c>
      <c r="T21" s="193">
        <f t="shared" si="2"/>
        <v>0</v>
      </c>
      <c r="U21" s="163"/>
    </row>
    <row r="22" spans="1:21">
      <c r="A22" s="173"/>
      <c r="B22" s="184" t="s">
        <v>208</v>
      </c>
      <c r="C22" s="185" t="s">
        <v>209</v>
      </c>
      <c r="D22" s="184"/>
      <c r="E22" s="186"/>
      <c r="F22" s="186"/>
      <c r="G22" s="186"/>
      <c r="H22" s="186"/>
      <c r="I22" s="187">
        <f t="shared" si="3"/>
        <v>0</v>
      </c>
      <c r="J22" s="188"/>
      <c r="K22" s="189"/>
      <c r="L22" s="189"/>
      <c r="M22" s="189"/>
      <c r="N22" s="189"/>
      <c r="O22" s="187">
        <f t="shared" si="4"/>
        <v>0</v>
      </c>
      <c r="P22" s="190">
        <f t="shared" si="0"/>
        <v>0</v>
      </c>
      <c r="Q22" s="191"/>
      <c r="R22" s="189"/>
      <c r="S22" s="192">
        <f t="shared" si="1"/>
        <v>0</v>
      </c>
      <c r="T22" s="193">
        <f t="shared" si="2"/>
        <v>0</v>
      </c>
      <c r="U22" s="163"/>
    </row>
    <row r="23" spans="1:21">
      <c r="A23" s="173"/>
      <c r="B23" s="184" t="s">
        <v>210</v>
      </c>
      <c r="C23" s="185" t="s">
        <v>211</v>
      </c>
      <c r="D23" s="184"/>
      <c r="E23" s="186"/>
      <c r="F23" s="186"/>
      <c r="G23" s="186"/>
      <c r="H23" s="186"/>
      <c r="I23" s="187">
        <f t="shared" si="3"/>
        <v>0</v>
      </c>
      <c r="J23" s="188"/>
      <c r="K23" s="189"/>
      <c r="L23" s="189"/>
      <c r="M23" s="189"/>
      <c r="N23" s="189"/>
      <c r="O23" s="187">
        <f t="shared" si="4"/>
        <v>0</v>
      </c>
      <c r="P23" s="190">
        <f t="shared" si="0"/>
        <v>0</v>
      </c>
      <c r="Q23" s="191"/>
      <c r="R23" s="189"/>
      <c r="S23" s="192">
        <f t="shared" si="1"/>
        <v>0</v>
      </c>
      <c r="T23" s="193">
        <f t="shared" si="2"/>
        <v>0</v>
      </c>
      <c r="U23" s="163"/>
    </row>
    <row r="24" spans="1:21">
      <c r="A24" s="173"/>
      <c r="B24" s="184" t="s">
        <v>212</v>
      </c>
      <c r="C24" s="185" t="s">
        <v>213</v>
      </c>
      <c r="D24" s="184"/>
      <c r="E24" s="186"/>
      <c r="F24" s="186"/>
      <c r="G24" s="186"/>
      <c r="H24" s="186"/>
      <c r="I24" s="187">
        <f t="shared" si="3"/>
        <v>0</v>
      </c>
      <c r="J24" s="188"/>
      <c r="K24" s="189"/>
      <c r="L24" s="189"/>
      <c r="M24" s="189"/>
      <c r="N24" s="189"/>
      <c r="O24" s="187">
        <f t="shared" si="4"/>
        <v>0</v>
      </c>
      <c r="P24" s="190">
        <f t="shared" si="0"/>
        <v>0</v>
      </c>
      <c r="Q24" s="191"/>
      <c r="R24" s="189"/>
      <c r="S24" s="192">
        <f t="shared" si="1"/>
        <v>0</v>
      </c>
      <c r="T24" s="193">
        <f t="shared" si="2"/>
        <v>0</v>
      </c>
      <c r="U24" s="163"/>
    </row>
    <row r="25" spans="1:21">
      <c r="A25" s="173"/>
      <c r="B25" s="184" t="s">
        <v>214</v>
      </c>
      <c r="C25" s="185" t="s">
        <v>215</v>
      </c>
      <c r="D25" s="184"/>
      <c r="E25" s="186"/>
      <c r="F25" s="186"/>
      <c r="G25" s="186"/>
      <c r="H25" s="186"/>
      <c r="I25" s="187">
        <f t="shared" si="3"/>
        <v>0</v>
      </c>
      <c r="J25" s="188"/>
      <c r="K25" s="189"/>
      <c r="L25" s="189"/>
      <c r="M25" s="189"/>
      <c r="N25" s="189"/>
      <c r="O25" s="187">
        <f t="shared" si="4"/>
        <v>0</v>
      </c>
      <c r="P25" s="190">
        <f t="shared" si="0"/>
        <v>0</v>
      </c>
      <c r="Q25" s="191"/>
      <c r="R25" s="189"/>
      <c r="S25" s="192">
        <f t="shared" si="1"/>
        <v>0</v>
      </c>
      <c r="T25" s="193">
        <f t="shared" si="2"/>
        <v>0</v>
      </c>
      <c r="U25" s="163" t="s">
        <v>216</v>
      </c>
    </row>
    <row r="26" spans="1:21">
      <c r="A26" s="173"/>
      <c r="B26" s="184" t="s">
        <v>217</v>
      </c>
      <c r="C26" s="185" t="s">
        <v>218</v>
      </c>
      <c r="D26" s="184"/>
      <c r="E26" s="186"/>
      <c r="F26" s="186"/>
      <c r="G26" s="186"/>
      <c r="H26" s="186"/>
      <c r="I26" s="187">
        <f t="shared" si="3"/>
        <v>0</v>
      </c>
      <c r="J26" s="188"/>
      <c r="K26" s="189"/>
      <c r="L26" s="189"/>
      <c r="M26" s="189"/>
      <c r="N26" s="189"/>
      <c r="O26" s="187">
        <f t="shared" si="4"/>
        <v>0</v>
      </c>
      <c r="P26" s="190">
        <f t="shared" si="0"/>
        <v>0</v>
      </c>
      <c r="Q26" s="191"/>
      <c r="R26" s="189"/>
      <c r="S26" s="192">
        <f t="shared" si="1"/>
        <v>0</v>
      </c>
      <c r="T26" s="193">
        <f t="shared" si="2"/>
        <v>0</v>
      </c>
      <c r="U26" s="163"/>
    </row>
    <row r="27" spans="1:21">
      <c r="A27" s="173"/>
      <c r="B27" s="184" t="s">
        <v>219</v>
      </c>
      <c r="C27" s="185" t="s">
        <v>220</v>
      </c>
      <c r="D27" s="184"/>
      <c r="E27" s="186"/>
      <c r="F27" s="186"/>
      <c r="G27" s="186"/>
      <c r="H27" s="186"/>
      <c r="I27" s="187">
        <f t="shared" si="3"/>
        <v>0</v>
      </c>
      <c r="J27" s="188"/>
      <c r="K27" s="189"/>
      <c r="L27" s="189"/>
      <c r="M27" s="189"/>
      <c r="N27" s="189"/>
      <c r="O27" s="187">
        <f t="shared" si="4"/>
        <v>0</v>
      </c>
      <c r="P27" s="190">
        <f t="shared" si="0"/>
        <v>0</v>
      </c>
      <c r="Q27" s="191"/>
      <c r="R27" s="189"/>
      <c r="S27" s="192">
        <f t="shared" si="1"/>
        <v>0</v>
      </c>
      <c r="T27" s="193">
        <f t="shared" si="2"/>
        <v>0</v>
      </c>
      <c r="U27" s="163"/>
    </row>
    <row r="28" spans="1:21">
      <c r="A28" s="173"/>
      <c r="B28" s="184" t="s">
        <v>221</v>
      </c>
      <c r="C28" s="185" t="s">
        <v>222</v>
      </c>
      <c r="D28" s="184"/>
      <c r="E28" s="186"/>
      <c r="F28" s="186"/>
      <c r="G28" s="186"/>
      <c r="H28" s="186"/>
      <c r="I28" s="187">
        <f t="shared" si="3"/>
        <v>0</v>
      </c>
      <c r="J28" s="188"/>
      <c r="K28" s="189"/>
      <c r="L28" s="189"/>
      <c r="M28" s="189"/>
      <c r="N28" s="189"/>
      <c r="O28" s="187">
        <f t="shared" si="4"/>
        <v>0</v>
      </c>
      <c r="P28" s="190">
        <f t="shared" si="0"/>
        <v>0</v>
      </c>
      <c r="Q28" s="194"/>
      <c r="R28" s="195"/>
      <c r="S28" s="192">
        <f t="shared" si="1"/>
        <v>0</v>
      </c>
      <c r="T28" s="193">
        <f t="shared" si="2"/>
        <v>0</v>
      </c>
      <c r="U28" s="163"/>
    </row>
    <row r="29" spans="1:21">
      <c r="A29" s="173"/>
      <c r="B29" s="184" t="s">
        <v>223</v>
      </c>
      <c r="C29" s="185" t="s">
        <v>224</v>
      </c>
      <c r="D29" s="184"/>
      <c r="E29" s="186"/>
      <c r="F29" s="186"/>
      <c r="G29" s="186"/>
      <c r="H29" s="186"/>
      <c r="I29" s="187">
        <f t="shared" si="3"/>
        <v>0</v>
      </c>
      <c r="J29" s="188"/>
      <c r="K29" s="189"/>
      <c r="L29" s="189"/>
      <c r="M29" s="189"/>
      <c r="N29" s="189"/>
      <c r="O29" s="187">
        <f t="shared" si="4"/>
        <v>0</v>
      </c>
      <c r="P29" s="190">
        <f t="shared" si="0"/>
        <v>0</v>
      </c>
      <c r="Q29" s="194"/>
      <c r="R29" s="195"/>
      <c r="S29" s="192">
        <f t="shared" si="1"/>
        <v>0</v>
      </c>
      <c r="T29" s="193">
        <f t="shared" si="2"/>
        <v>0</v>
      </c>
      <c r="U29" s="163"/>
    </row>
    <row r="30" spans="1:21">
      <c r="A30" s="173"/>
      <c r="B30" s="184" t="s">
        <v>225</v>
      </c>
      <c r="C30" s="185" t="s">
        <v>226</v>
      </c>
      <c r="D30" s="184"/>
      <c r="E30" s="186"/>
      <c r="F30" s="186"/>
      <c r="G30" s="186"/>
      <c r="H30" s="186"/>
      <c r="I30" s="187">
        <f t="shared" si="3"/>
        <v>0</v>
      </c>
      <c r="J30" s="188"/>
      <c r="K30" s="189"/>
      <c r="L30" s="189"/>
      <c r="M30" s="189"/>
      <c r="N30" s="189"/>
      <c r="O30" s="187">
        <f t="shared" si="4"/>
        <v>0</v>
      </c>
      <c r="P30" s="190">
        <f t="shared" si="0"/>
        <v>0</v>
      </c>
      <c r="Q30" s="194"/>
      <c r="R30" s="195"/>
      <c r="S30" s="192">
        <f t="shared" si="1"/>
        <v>0</v>
      </c>
      <c r="T30" s="193">
        <f t="shared" si="2"/>
        <v>0</v>
      </c>
      <c r="U30" s="163"/>
    </row>
    <row r="31" spans="1:21">
      <c r="A31" s="173"/>
      <c r="B31" s="184" t="s">
        <v>227</v>
      </c>
      <c r="C31" s="196" t="s">
        <v>228</v>
      </c>
      <c r="D31" s="197"/>
      <c r="E31" s="198"/>
      <c r="F31" s="198"/>
      <c r="G31" s="198"/>
      <c r="H31" s="198"/>
      <c r="I31" s="187">
        <f t="shared" si="3"/>
        <v>0</v>
      </c>
      <c r="J31" s="188"/>
      <c r="K31" s="189"/>
      <c r="L31" s="189"/>
      <c r="M31" s="189"/>
      <c r="N31" s="189"/>
      <c r="O31" s="187">
        <f t="shared" si="4"/>
        <v>0</v>
      </c>
      <c r="P31" s="190">
        <f t="shared" si="0"/>
        <v>0</v>
      </c>
      <c r="Q31" s="194"/>
      <c r="R31" s="195"/>
      <c r="S31" s="192">
        <f t="shared" si="1"/>
        <v>0</v>
      </c>
      <c r="T31" s="193">
        <f t="shared" si="2"/>
        <v>0</v>
      </c>
      <c r="U31" s="944"/>
    </row>
    <row r="32" spans="1:21">
      <c r="A32" s="173"/>
      <c r="B32" s="184" t="s">
        <v>229</v>
      </c>
      <c r="C32" s="196" t="s">
        <v>230</v>
      </c>
      <c r="D32" s="197"/>
      <c r="E32" s="198"/>
      <c r="F32" s="198"/>
      <c r="G32" s="198"/>
      <c r="H32" s="198"/>
      <c r="I32" s="187">
        <f t="shared" si="3"/>
        <v>0</v>
      </c>
      <c r="J32" s="188"/>
      <c r="K32" s="189"/>
      <c r="L32" s="189"/>
      <c r="M32" s="189"/>
      <c r="N32" s="189"/>
      <c r="O32" s="187">
        <f t="shared" si="4"/>
        <v>0</v>
      </c>
      <c r="P32" s="190">
        <f t="shared" si="0"/>
        <v>0</v>
      </c>
      <c r="Q32" s="194"/>
      <c r="R32" s="195"/>
      <c r="S32" s="192">
        <f t="shared" si="1"/>
        <v>0</v>
      </c>
      <c r="T32" s="193">
        <f t="shared" si="2"/>
        <v>0</v>
      </c>
      <c r="U32" s="944"/>
    </row>
    <row r="33" spans="1:21" ht="15" thickBot="1">
      <c r="A33" s="173"/>
      <c r="B33" s="199" t="s">
        <v>231</v>
      </c>
      <c r="C33" s="200" t="s">
        <v>232</v>
      </c>
      <c r="D33" s="201"/>
      <c r="E33" s="202"/>
      <c r="F33" s="202"/>
      <c r="G33" s="202"/>
      <c r="H33" s="202"/>
      <c r="I33" s="203">
        <f t="shared" si="3"/>
        <v>0</v>
      </c>
      <c r="J33" s="204"/>
      <c r="K33" s="205"/>
      <c r="L33" s="205"/>
      <c r="M33" s="205"/>
      <c r="N33" s="205"/>
      <c r="O33" s="203">
        <f t="shared" si="4"/>
        <v>0</v>
      </c>
      <c r="P33" s="206">
        <f t="shared" si="0"/>
        <v>0</v>
      </c>
      <c r="Q33" s="207"/>
      <c r="R33" s="208"/>
      <c r="S33" s="209">
        <f t="shared" si="1"/>
        <v>0</v>
      </c>
      <c r="T33" s="210">
        <f t="shared" si="2"/>
        <v>0</v>
      </c>
      <c r="U33" s="944"/>
    </row>
    <row r="34" spans="1:21" ht="15" thickBot="1">
      <c r="A34" s="162"/>
      <c r="B34" s="945" t="s">
        <v>139</v>
      </c>
      <c r="C34" s="946"/>
      <c r="D34" s="211">
        <f t="shared" ref="D34:O34" si="5">SUM(D9:D33)</f>
        <v>0</v>
      </c>
      <c r="E34" s="212">
        <f t="shared" si="5"/>
        <v>0</v>
      </c>
      <c r="F34" s="212">
        <f t="shared" si="5"/>
        <v>0</v>
      </c>
      <c r="G34" s="212">
        <f t="shared" si="5"/>
        <v>0</v>
      </c>
      <c r="H34" s="212">
        <f t="shared" si="5"/>
        <v>0</v>
      </c>
      <c r="I34" s="213">
        <f t="shared" si="5"/>
        <v>0</v>
      </c>
      <c r="J34" s="211">
        <f t="shared" si="5"/>
        <v>0</v>
      </c>
      <c r="K34" s="212">
        <f t="shared" si="5"/>
        <v>0</v>
      </c>
      <c r="L34" s="212">
        <f t="shared" si="5"/>
        <v>0</v>
      </c>
      <c r="M34" s="212">
        <f t="shared" si="5"/>
        <v>0</v>
      </c>
      <c r="N34" s="212">
        <f t="shared" si="5"/>
        <v>0</v>
      </c>
      <c r="O34" s="213">
        <f t="shared" si="5"/>
        <v>0</v>
      </c>
      <c r="P34" s="214">
        <f>SUM(P9:P33)</f>
        <v>0</v>
      </c>
      <c r="Q34" s="211">
        <f>SUM(Q9:Q33)</f>
        <v>0</v>
      </c>
      <c r="R34" s="212">
        <f>SUM(R9:R33)</f>
        <v>0</v>
      </c>
      <c r="S34" s="215">
        <f>SUM(S9:S33)</f>
        <v>0</v>
      </c>
      <c r="T34" s="216">
        <f>SUM(T9:T33)</f>
        <v>0</v>
      </c>
      <c r="U34" s="944"/>
    </row>
    <row r="35" spans="1:21">
      <c r="B35" s="947" t="s">
        <v>233</v>
      </c>
      <c r="C35" s="948"/>
      <c r="D35" s="948"/>
      <c r="E35" s="948"/>
      <c r="F35" s="948"/>
      <c r="G35" s="948"/>
      <c r="H35" s="948"/>
      <c r="I35" s="948"/>
      <c r="J35" s="948"/>
      <c r="K35" s="948"/>
      <c r="L35" s="948"/>
      <c r="M35" s="948"/>
      <c r="N35" s="948"/>
      <c r="O35" s="948"/>
      <c r="P35" s="949"/>
      <c r="Q35" s="217"/>
      <c r="R35" s="217"/>
      <c r="S35" s="949"/>
      <c r="T35" s="951"/>
    </row>
    <row r="36" spans="1:21">
      <c r="B36" s="952"/>
      <c r="C36" s="953"/>
      <c r="D36" s="953"/>
      <c r="E36" s="953"/>
      <c r="F36" s="953"/>
      <c r="G36" s="953"/>
      <c r="H36" s="953"/>
      <c r="I36" s="953"/>
      <c r="J36" s="953"/>
      <c r="K36" s="953"/>
      <c r="L36" s="953"/>
      <c r="M36" s="953"/>
      <c r="N36" s="953"/>
      <c r="O36" s="953"/>
      <c r="P36" s="950"/>
      <c r="Q36" s="218"/>
      <c r="R36" s="218"/>
      <c r="S36" s="950"/>
      <c r="T36" s="949"/>
    </row>
    <row r="37" spans="1:21">
      <c r="B37" s="940"/>
      <c r="C37" s="941"/>
      <c r="D37" s="219"/>
      <c r="E37" s="219"/>
      <c r="F37" s="219"/>
      <c r="G37" s="219"/>
      <c r="H37" s="219"/>
    </row>
  </sheetData>
  <mergeCells count="19">
    <mergeCell ref="B2:T2"/>
    <mergeCell ref="B3:T3"/>
    <mergeCell ref="B4:T4"/>
    <mergeCell ref="B6:B8"/>
    <mergeCell ref="C6:C8"/>
    <mergeCell ref="D6:P6"/>
    <mergeCell ref="Q6:S7"/>
    <mergeCell ref="T6:T8"/>
    <mergeCell ref="D7:I7"/>
    <mergeCell ref="J7:O7"/>
    <mergeCell ref="B37:C37"/>
    <mergeCell ref="P7:P8"/>
    <mergeCell ref="U31:U34"/>
    <mergeCell ref="B34:C34"/>
    <mergeCell ref="B35:O35"/>
    <mergeCell ref="P35:P36"/>
    <mergeCell ref="S35:S36"/>
    <mergeCell ref="T35:T36"/>
    <mergeCell ref="B36:O36"/>
  </mergeCells>
  <printOptions horizontalCentered="1"/>
  <pageMargins left="0" right="0" top="0.74803149606299213" bottom="0.35433070866141736" header="0.31496062992125984" footer="0.31496062992125984"/>
  <pageSetup paperSize="9" scale="5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36"/>
  <sheetViews>
    <sheetView topLeftCell="B4" zoomScale="85" zoomScaleNormal="85" workbookViewId="0">
      <selection activeCell="N25" sqref="N25"/>
    </sheetView>
  </sheetViews>
  <sheetFormatPr defaultColWidth="8.7109375" defaultRowHeight="14.25"/>
  <cols>
    <col min="1" max="1" width="0" style="220" hidden="1" customWidth="1"/>
    <col min="2" max="2" width="10.5703125" style="220" customWidth="1"/>
    <col min="3" max="3" width="37" style="220" customWidth="1"/>
    <col min="4" max="17" width="14.7109375" style="220" customWidth="1"/>
    <col min="18" max="18" width="2.42578125" style="220" customWidth="1"/>
    <col min="19" max="19" width="14.7109375" style="220" customWidth="1"/>
    <col min="20" max="256" width="8.7109375" style="220"/>
    <col min="257" max="257" width="0" style="220" hidden="1" customWidth="1"/>
    <col min="258" max="258" width="10.5703125" style="220" customWidth="1"/>
    <col min="259" max="259" width="37" style="220" customWidth="1"/>
    <col min="260" max="273" width="14.7109375" style="220" customWidth="1"/>
    <col min="274" max="274" width="2.42578125" style="220" customWidth="1"/>
    <col min="275" max="275" width="14.7109375" style="220" customWidth="1"/>
    <col min="276" max="512" width="8.7109375" style="220"/>
    <col min="513" max="513" width="0" style="220" hidden="1" customWidth="1"/>
    <col min="514" max="514" width="10.5703125" style="220" customWidth="1"/>
    <col min="515" max="515" width="37" style="220" customWidth="1"/>
    <col min="516" max="529" width="14.7109375" style="220" customWidth="1"/>
    <col min="530" max="530" width="2.42578125" style="220" customWidth="1"/>
    <col min="531" max="531" width="14.7109375" style="220" customWidth="1"/>
    <col min="532" max="768" width="8.7109375" style="220"/>
    <col min="769" max="769" width="0" style="220" hidden="1" customWidth="1"/>
    <col min="770" max="770" width="10.5703125" style="220" customWidth="1"/>
    <col min="771" max="771" width="37" style="220" customWidth="1"/>
    <col min="772" max="785" width="14.7109375" style="220" customWidth="1"/>
    <col min="786" max="786" width="2.42578125" style="220" customWidth="1"/>
    <col min="787" max="787" width="14.7109375" style="220" customWidth="1"/>
    <col min="788" max="1024" width="8.7109375" style="220"/>
    <col min="1025" max="1025" width="0" style="220" hidden="1" customWidth="1"/>
    <col min="1026" max="1026" width="10.5703125" style="220" customWidth="1"/>
    <col min="1027" max="1027" width="37" style="220" customWidth="1"/>
    <col min="1028" max="1041" width="14.7109375" style="220" customWidth="1"/>
    <col min="1042" max="1042" width="2.42578125" style="220" customWidth="1"/>
    <col min="1043" max="1043" width="14.7109375" style="220" customWidth="1"/>
    <col min="1044" max="1280" width="8.7109375" style="220"/>
    <col min="1281" max="1281" width="0" style="220" hidden="1" customWidth="1"/>
    <col min="1282" max="1282" width="10.5703125" style="220" customWidth="1"/>
    <col min="1283" max="1283" width="37" style="220" customWidth="1"/>
    <col min="1284" max="1297" width="14.7109375" style="220" customWidth="1"/>
    <col min="1298" max="1298" width="2.42578125" style="220" customWidth="1"/>
    <col min="1299" max="1299" width="14.7109375" style="220" customWidth="1"/>
    <col min="1300" max="1536" width="8.7109375" style="220"/>
    <col min="1537" max="1537" width="0" style="220" hidden="1" customWidth="1"/>
    <col min="1538" max="1538" width="10.5703125" style="220" customWidth="1"/>
    <col min="1539" max="1539" width="37" style="220" customWidth="1"/>
    <col min="1540" max="1553" width="14.7109375" style="220" customWidth="1"/>
    <col min="1554" max="1554" width="2.42578125" style="220" customWidth="1"/>
    <col min="1555" max="1555" width="14.7109375" style="220" customWidth="1"/>
    <col min="1556" max="1792" width="8.7109375" style="220"/>
    <col min="1793" max="1793" width="0" style="220" hidden="1" customWidth="1"/>
    <col min="1794" max="1794" width="10.5703125" style="220" customWidth="1"/>
    <col min="1795" max="1795" width="37" style="220" customWidth="1"/>
    <col min="1796" max="1809" width="14.7109375" style="220" customWidth="1"/>
    <col min="1810" max="1810" width="2.42578125" style="220" customWidth="1"/>
    <col min="1811" max="1811" width="14.7109375" style="220" customWidth="1"/>
    <col min="1812" max="2048" width="8.7109375" style="220"/>
    <col min="2049" max="2049" width="0" style="220" hidden="1" customWidth="1"/>
    <col min="2050" max="2050" width="10.5703125" style="220" customWidth="1"/>
    <col min="2051" max="2051" width="37" style="220" customWidth="1"/>
    <col min="2052" max="2065" width="14.7109375" style="220" customWidth="1"/>
    <col min="2066" max="2066" width="2.42578125" style="220" customWidth="1"/>
    <col min="2067" max="2067" width="14.7109375" style="220" customWidth="1"/>
    <col min="2068" max="2304" width="8.7109375" style="220"/>
    <col min="2305" max="2305" width="0" style="220" hidden="1" customWidth="1"/>
    <col min="2306" max="2306" width="10.5703125" style="220" customWidth="1"/>
    <col min="2307" max="2307" width="37" style="220" customWidth="1"/>
    <col min="2308" max="2321" width="14.7109375" style="220" customWidth="1"/>
    <col min="2322" max="2322" width="2.42578125" style="220" customWidth="1"/>
    <col min="2323" max="2323" width="14.7109375" style="220" customWidth="1"/>
    <col min="2324" max="2560" width="8.7109375" style="220"/>
    <col min="2561" max="2561" width="0" style="220" hidden="1" customWidth="1"/>
    <col min="2562" max="2562" width="10.5703125" style="220" customWidth="1"/>
    <col min="2563" max="2563" width="37" style="220" customWidth="1"/>
    <col min="2564" max="2577" width="14.7109375" style="220" customWidth="1"/>
    <col min="2578" max="2578" width="2.42578125" style="220" customWidth="1"/>
    <col min="2579" max="2579" width="14.7109375" style="220" customWidth="1"/>
    <col min="2580" max="2816" width="8.7109375" style="220"/>
    <col min="2817" max="2817" width="0" style="220" hidden="1" customWidth="1"/>
    <col min="2818" max="2818" width="10.5703125" style="220" customWidth="1"/>
    <col min="2819" max="2819" width="37" style="220" customWidth="1"/>
    <col min="2820" max="2833" width="14.7109375" style="220" customWidth="1"/>
    <col min="2834" max="2834" width="2.42578125" style="220" customWidth="1"/>
    <col min="2835" max="2835" width="14.7109375" style="220" customWidth="1"/>
    <col min="2836" max="3072" width="8.7109375" style="220"/>
    <col min="3073" max="3073" width="0" style="220" hidden="1" customWidth="1"/>
    <col min="3074" max="3074" width="10.5703125" style="220" customWidth="1"/>
    <col min="3075" max="3075" width="37" style="220" customWidth="1"/>
    <col min="3076" max="3089" width="14.7109375" style="220" customWidth="1"/>
    <col min="3090" max="3090" width="2.42578125" style="220" customWidth="1"/>
    <col min="3091" max="3091" width="14.7109375" style="220" customWidth="1"/>
    <col min="3092" max="3328" width="8.7109375" style="220"/>
    <col min="3329" max="3329" width="0" style="220" hidden="1" customWidth="1"/>
    <col min="3330" max="3330" width="10.5703125" style="220" customWidth="1"/>
    <col min="3331" max="3331" width="37" style="220" customWidth="1"/>
    <col min="3332" max="3345" width="14.7109375" style="220" customWidth="1"/>
    <col min="3346" max="3346" width="2.42578125" style="220" customWidth="1"/>
    <col min="3347" max="3347" width="14.7109375" style="220" customWidth="1"/>
    <col min="3348" max="3584" width="8.7109375" style="220"/>
    <col min="3585" max="3585" width="0" style="220" hidden="1" customWidth="1"/>
    <col min="3586" max="3586" width="10.5703125" style="220" customWidth="1"/>
    <col min="3587" max="3587" width="37" style="220" customWidth="1"/>
    <col min="3588" max="3601" width="14.7109375" style="220" customWidth="1"/>
    <col min="3602" max="3602" width="2.42578125" style="220" customWidth="1"/>
    <col min="3603" max="3603" width="14.7109375" style="220" customWidth="1"/>
    <col min="3604" max="3840" width="8.7109375" style="220"/>
    <col min="3841" max="3841" width="0" style="220" hidden="1" customWidth="1"/>
    <col min="3842" max="3842" width="10.5703125" style="220" customWidth="1"/>
    <col min="3843" max="3843" width="37" style="220" customWidth="1"/>
    <col min="3844" max="3857" width="14.7109375" style="220" customWidth="1"/>
    <col min="3858" max="3858" width="2.42578125" style="220" customWidth="1"/>
    <col min="3859" max="3859" width="14.7109375" style="220" customWidth="1"/>
    <col min="3860" max="4096" width="8.7109375" style="220"/>
    <col min="4097" max="4097" width="0" style="220" hidden="1" customWidth="1"/>
    <col min="4098" max="4098" width="10.5703125" style="220" customWidth="1"/>
    <col min="4099" max="4099" width="37" style="220" customWidth="1"/>
    <col min="4100" max="4113" width="14.7109375" style="220" customWidth="1"/>
    <col min="4114" max="4114" width="2.42578125" style="220" customWidth="1"/>
    <col min="4115" max="4115" width="14.7109375" style="220" customWidth="1"/>
    <col min="4116" max="4352" width="8.7109375" style="220"/>
    <col min="4353" max="4353" width="0" style="220" hidden="1" customWidth="1"/>
    <col min="4354" max="4354" width="10.5703125" style="220" customWidth="1"/>
    <col min="4355" max="4355" width="37" style="220" customWidth="1"/>
    <col min="4356" max="4369" width="14.7109375" style="220" customWidth="1"/>
    <col min="4370" max="4370" width="2.42578125" style="220" customWidth="1"/>
    <col min="4371" max="4371" width="14.7109375" style="220" customWidth="1"/>
    <col min="4372" max="4608" width="8.7109375" style="220"/>
    <col min="4609" max="4609" width="0" style="220" hidden="1" customWidth="1"/>
    <col min="4610" max="4610" width="10.5703125" style="220" customWidth="1"/>
    <col min="4611" max="4611" width="37" style="220" customWidth="1"/>
    <col min="4612" max="4625" width="14.7109375" style="220" customWidth="1"/>
    <col min="4626" max="4626" width="2.42578125" style="220" customWidth="1"/>
    <col min="4627" max="4627" width="14.7109375" style="220" customWidth="1"/>
    <col min="4628" max="4864" width="8.7109375" style="220"/>
    <col min="4865" max="4865" width="0" style="220" hidden="1" customWidth="1"/>
    <col min="4866" max="4866" width="10.5703125" style="220" customWidth="1"/>
    <col min="4867" max="4867" width="37" style="220" customWidth="1"/>
    <col min="4868" max="4881" width="14.7109375" style="220" customWidth="1"/>
    <col min="4882" max="4882" width="2.42578125" style="220" customWidth="1"/>
    <col min="4883" max="4883" width="14.7109375" style="220" customWidth="1"/>
    <col min="4884" max="5120" width="8.7109375" style="220"/>
    <col min="5121" max="5121" width="0" style="220" hidden="1" customWidth="1"/>
    <col min="5122" max="5122" width="10.5703125" style="220" customWidth="1"/>
    <col min="5123" max="5123" width="37" style="220" customWidth="1"/>
    <col min="5124" max="5137" width="14.7109375" style="220" customWidth="1"/>
    <col min="5138" max="5138" width="2.42578125" style="220" customWidth="1"/>
    <col min="5139" max="5139" width="14.7109375" style="220" customWidth="1"/>
    <col min="5140" max="5376" width="8.7109375" style="220"/>
    <col min="5377" max="5377" width="0" style="220" hidden="1" customWidth="1"/>
    <col min="5378" max="5378" width="10.5703125" style="220" customWidth="1"/>
    <col min="5379" max="5379" width="37" style="220" customWidth="1"/>
    <col min="5380" max="5393" width="14.7109375" style="220" customWidth="1"/>
    <col min="5394" max="5394" width="2.42578125" style="220" customWidth="1"/>
    <col min="5395" max="5395" width="14.7109375" style="220" customWidth="1"/>
    <col min="5396" max="5632" width="8.7109375" style="220"/>
    <col min="5633" max="5633" width="0" style="220" hidden="1" customWidth="1"/>
    <col min="5634" max="5634" width="10.5703125" style="220" customWidth="1"/>
    <col min="5635" max="5635" width="37" style="220" customWidth="1"/>
    <col min="5636" max="5649" width="14.7109375" style="220" customWidth="1"/>
    <col min="5650" max="5650" width="2.42578125" style="220" customWidth="1"/>
    <col min="5651" max="5651" width="14.7109375" style="220" customWidth="1"/>
    <col min="5652" max="5888" width="8.7109375" style="220"/>
    <col min="5889" max="5889" width="0" style="220" hidden="1" customWidth="1"/>
    <col min="5890" max="5890" width="10.5703125" style="220" customWidth="1"/>
    <col min="5891" max="5891" width="37" style="220" customWidth="1"/>
    <col min="5892" max="5905" width="14.7109375" style="220" customWidth="1"/>
    <col min="5906" max="5906" width="2.42578125" style="220" customWidth="1"/>
    <col min="5907" max="5907" width="14.7109375" style="220" customWidth="1"/>
    <col min="5908" max="6144" width="8.7109375" style="220"/>
    <col min="6145" max="6145" width="0" style="220" hidden="1" customWidth="1"/>
    <col min="6146" max="6146" width="10.5703125" style="220" customWidth="1"/>
    <col min="6147" max="6147" width="37" style="220" customWidth="1"/>
    <col min="6148" max="6161" width="14.7109375" style="220" customWidth="1"/>
    <col min="6162" max="6162" width="2.42578125" style="220" customWidth="1"/>
    <col min="6163" max="6163" width="14.7109375" style="220" customWidth="1"/>
    <col min="6164" max="6400" width="8.7109375" style="220"/>
    <col min="6401" max="6401" width="0" style="220" hidden="1" customWidth="1"/>
    <col min="6402" max="6402" width="10.5703125" style="220" customWidth="1"/>
    <col min="6403" max="6403" width="37" style="220" customWidth="1"/>
    <col min="6404" max="6417" width="14.7109375" style="220" customWidth="1"/>
    <col min="6418" max="6418" width="2.42578125" style="220" customWidth="1"/>
    <col min="6419" max="6419" width="14.7109375" style="220" customWidth="1"/>
    <col min="6420" max="6656" width="8.7109375" style="220"/>
    <col min="6657" max="6657" width="0" style="220" hidden="1" customWidth="1"/>
    <col min="6658" max="6658" width="10.5703125" style="220" customWidth="1"/>
    <col min="6659" max="6659" width="37" style="220" customWidth="1"/>
    <col min="6660" max="6673" width="14.7109375" style="220" customWidth="1"/>
    <col min="6674" max="6674" width="2.42578125" style="220" customWidth="1"/>
    <col min="6675" max="6675" width="14.7109375" style="220" customWidth="1"/>
    <col min="6676" max="6912" width="8.7109375" style="220"/>
    <col min="6913" max="6913" width="0" style="220" hidden="1" customWidth="1"/>
    <col min="6914" max="6914" width="10.5703125" style="220" customWidth="1"/>
    <col min="6915" max="6915" width="37" style="220" customWidth="1"/>
    <col min="6916" max="6929" width="14.7109375" style="220" customWidth="1"/>
    <col min="6930" max="6930" width="2.42578125" style="220" customWidth="1"/>
    <col min="6931" max="6931" width="14.7109375" style="220" customWidth="1"/>
    <col min="6932" max="7168" width="8.7109375" style="220"/>
    <col min="7169" max="7169" width="0" style="220" hidden="1" customWidth="1"/>
    <col min="7170" max="7170" width="10.5703125" style="220" customWidth="1"/>
    <col min="7171" max="7171" width="37" style="220" customWidth="1"/>
    <col min="7172" max="7185" width="14.7109375" style="220" customWidth="1"/>
    <col min="7186" max="7186" width="2.42578125" style="220" customWidth="1"/>
    <col min="7187" max="7187" width="14.7109375" style="220" customWidth="1"/>
    <col min="7188" max="7424" width="8.7109375" style="220"/>
    <col min="7425" max="7425" width="0" style="220" hidden="1" customWidth="1"/>
    <col min="7426" max="7426" width="10.5703125" style="220" customWidth="1"/>
    <col min="7427" max="7427" width="37" style="220" customWidth="1"/>
    <col min="7428" max="7441" width="14.7109375" style="220" customWidth="1"/>
    <col min="7442" max="7442" width="2.42578125" style="220" customWidth="1"/>
    <col min="7443" max="7443" width="14.7109375" style="220" customWidth="1"/>
    <col min="7444" max="7680" width="8.7109375" style="220"/>
    <col min="7681" max="7681" width="0" style="220" hidden="1" customWidth="1"/>
    <col min="7682" max="7682" width="10.5703125" style="220" customWidth="1"/>
    <col min="7683" max="7683" width="37" style="220" customWidth="1"/>
    <col min="7684" max="7697" width="14.7109375" style="220" customWidth="1"/>
    <col min="7698" max="7698" width="2.42578125" style="220" customWidth="1"/>
    <col min="7699" max="7699" width="14.7109375" style="220" customWidth="1"/>
    <col min="7700" max="7936" width="8.7109375" style="220"/>
    <col min="7937" max="7937" width="0" style="220" hidden="1" customWidth="1"/>
    <col min="7938" max="7938" width="10.5703125" style="220" customWidth="1"/>
    <col min="7939" max="7939" width="37" style="220" customWidth="1"/>
    <col min="7940" max="7953" width="14.7109375" style="220" customWidth="1"/>
    <col min="7954" max="7954" width="2.42578125" style="220" customWidth="1"/>
    <col min="7955" max="7955" width="14.7109375" style="220" customWidth="1"/>
    <col min="7956" max="8192" width="8.7109375" style="220"/>
    <col min="8193" max="8193" width="0" style="220" hidden="1" customWidth="1"/>
    <col min="8194" max="8194" width="10.5703125" style="220" customWidth="1"/>
    <col min="8195" max="8195" width="37" style="220" customWidth="1"/>
    <col min="8196" max="8209" width="14.7109375" style="220" customWidth="1"/>
    <col min="8210" max="8210" width="2.42578125" style="220" customWidth="1"/>
    <col min="8211" max="8211" width="14.7109375" style="220" customWidth="1"/>
    <col min="8212" max="8448" width="8.7109375" style="220"/>
    <col min="8449" max="8449" width="0" style="220" hidden="1" customWidth="1"/>
    <col min="8450" max="8450" width="10.5703125" style="220" customWidth="1"/>
    <col min="8451" max="8451" width="37" style="220" customWidth="1"/>
    <col min="8452" max="8465" width="14.7109375" style="220" customWidth="1"/>
    <col min="8466" max="8466" width="2.42578125" style="220" customWidth="1"/>
    <col min="8467" max="8467" width="14.7109375" style="220" customWidth="1"/>
    <col min="8468" max="8704" width="8.7109375" style="220"/>
    <col min="8705" max="8705" width="0" style="220" hidden="1" customWidth="1"/>
    <col min="8706" max="8706" width="10.5703125" style="220" customWidth="1"/>
    <col min="8707" max="8707" width="37" style="220" customWidth="1"/>
    <col min="8708" max="8721" width="14.7109375" style="220" customWidth="1"/>
    <col min="8722" max="8722" width="2.42578125" style="220" customWidth="1"/>
    <col min="8723" max="8723" width="14.7109375" style="220" customWidth="1"/>
    <col min="8724" max="8960" width="8.7109375" style="220"/>
    <col min="8961" max="8961" width="0" style="220" hidden="1" customWidth="1"/>
    <col min="8962" max="8962" width="10.5703125" style="220" customWidth="1"/>
    <col min="8963" max="8963" width="37" style="220" customWidth="1"/>
    <col min="8964" max="8977" width="14.7109375" style="220" customWidth="1"/>
    <col min="8978" max="8978" width="2.42578125" style="220" customWidth="1"/>
    <col min="8979" max="8979" width="14.7109375" style="220" customWidth="1"/>
    <col min="8980" max="9216" width="8.7109375" style="220"/>
    <col min="9217" max="9217" width="0" style="220" hidden="1" customWidth="1"/>
    <col min="9218" max="9218" width="10.5703125" style="220" customWidth="1"/>
    <col min="9219" max="9219" width="37" style="220" customWidth="1"/>
    <col min="9220" max="9233" width="14.7109375" style="220" customWidth="1"/>
    <col min="9234" max="9234" width="2.42578125" style="220" customWidth="1"/>
    <col min="9235" max="9235" width="14.7109375" style="220" customWidth="1"/>
    <col min="9236" max="9472" width="8.7109375" style="220"/>
    <col min="9473" max="9473" width="0" style="220" hidden="1" customWidth="1"/>
    <col min="9474" max="9474" width="10.5703125" style="220" customWidth="1"/>
    <col min="9475" max="9475" width="37" style="220" customWidth="1"/>
    <col min="9476" max="9489" width="14.7109375" style="220" customWidth="1"/>
    <col min="9490" max="9490" width="2.42578125" style="220" customWidth="1"/>
    <col min="9491" max="9491" width="14.7109375" style="220" customWidth="1"/>
    <col min="9492" max="9728" width="8.7109375" style="220"/>
    <col min="9729" max="9729" width="0" style="220" hidden="1" customWidth="1"/>
    <col min="9730" max="9730" width="10.5703125" style="220" customWidth="1"/>
    <col min="9731" max="9731" width="37" style="220" customWidth="1"/>
    <col min="9732" max="9745" width="14.7109375" style="220" customWidth="1"/>
    <col min="9746" max="9746" width="2.42578125" style="220" customWidth="1"/>
    <col min="9747" max="9747" width="14.7109375" style="220" customWidth="1"/>
    <col min="9748" max="9984" width="8.7109375" style="220"/>
    <col min="9985" max="9985" width="0" style="220" hidden="1" customWidth="1"/>
    <col min="9986" max="9986" width="10.5703125" style="220" customWidth="1"/>
    <col min="9987" max="9987" width="37" style="220" customWidth="1"/>
    <col min="9988" max="10001" width="14.7109375" style="220" customWidth="1"/>
    <col min="10002" max="10002" width="2.42578125" style="220" customWidth="1"/>
    <col min="10003" max="10003" width="14.7109375" style="220" customWidth="1"/>
    <col min="10004" max="10240" width="8.7109375" style="220"/>
    <col min="10241" max="10241" width="0" style="220" hidden="1" customWidth="1"/>
    <col min="10242" max="10242" width="10.5703125" style="220" customWidth="1"/>
    <col min="10243" max="10243" width="37" style="220" customWidth="1"/>
    <col min="10244" max="10257" width="14.7109375" style="220" customWidth="1"/>
    <col min="10258" max="10258" width="2.42578125" style="220" customWidth="1"/>
    <col min="10259" max="10259" width="14.7109375" style="220" customWidth="1"/>
    <col min="10260" max="10496" width="8.7109375" style="220"/>
    <col min="10497" max="10497" width="0" style="220" hidden="1" customWidth="1"/>
    <col min="10498" max="10498" width="10.5703125" style="220" customWidth="1"/>
    <col min="10499" max="10499" width="37" style="220" customWidth="1"/>
    <col min="10500" max="10513" width="14.7109375" style="220" customWidth="1"/>
    <col min="10514" max="10514" width="2.42578125" style="220" customWidth="1"/>
    <col min="10515" max="10515" width="14.7109375" style="220" customWidth="1"/>
    <col min="10516" max="10752" width="8.7109375" style="220"/>
    <col min="10753" max="10753" width="0" style="220" hidden="1" customWidth="1"/>
    <col min="10754" max="10754" width="10.5703125" style="220" customWidth="1"/>
    <col min="10755" max="10755" width="37" style="220" customWidth="1"/>
    <col min="10756" max="10769" width="14.7109375" style="220" customWidth="1"/>
    <col min="10770" max="10770" width="2.42578125" style="220" customWidth="1"/>
    <col min="10771" max="10771" width="14.7109375" style="220" customWidth="1"/>
    <col min="10772" max="11008" width="8.7109375" style="220"/>
    <col min="11009" max="11009" width="0" style="220" hidden="1" customWidth="1"/>
    <col min="11010" max="11010" width="10.5703125" style="220" customWidth="1"/>
    <col min="11011" max="11011" width="37" style="220" customWidth="1"/>
    <col min="11012" max="11025" width="14.7109375" style="220" customWidth="1"/>
    <col min="11026" max="11026" width="2.42578125" style="220" customWidth="1"/>
    <col min="11027" max="11027" width="14.7109375" style="220" customWidth="1"/>
    <col min="11028" max="11264" width="8.7109375" style="220"/>
    <col min="11265" max="11265" width="0" style="220" hidden="1" customWidth="1"/>
    <col min="11266" max="11266" width="10.5703125" style="220" customWidth="1"/>
    <col min="11267" max="11267" width="37" style="220" customWidth="1"/>
    <col min="11268" max="11281" width="14.7109375" style="220" customWidth="1"/>
    <col min="11282" max="11282" width="2.42578125" style="220" customWidth="1"/>
    <col min="11283" max="11283" width="14.7109375" style="220" customWidth="1"/>
    <col min="11284" max="11520" width="8.7109375" style="220"/>
    <col min="11521" max="11521" width="0" style="220" hidden="1" customWidth="1"/>
    <col min="11522" max="11522" width="10.5703125" style="220" customWidth="1"/>
    <col min="11523" max="11523" width="37" style="220" customWidth="1"/>
    <col min="11524" max="11537" width="14.7109375" style="220" customWidth="1"/>
    <col min="11538" max="11538" width="2.42578125" style="220" customWidth="1"/>
    <col min="11539" max="11539" width="14.7109375" style="220" customWidth="1"/>
    <col min="11540" max="11776" width="8.7109375" style="220"/>
    <col min="11777" max="11777" width="0" style="220" hidden="1" customWidth="1"/>
    <col min="11778" max="11778" width="10.5703125" style="220" customWidth="1"/>
    <col min="11779" max="11779" width="37" style="220" customWidth="1"/>
    <col min="11780" max="11793" width="14.7109375" style="220" customWidth="1"/>
    <col min="11794" max="11794" width="2.42578125" style="220" customWidth="1"/>
    <col min="11795" max="11795" width="14.7109375" style="220" customWidth="1"/>
    <col min="11796" max="12032" width="8.7109375" style="220"/>
    <col min="12033" max="12033" width="0" style="220" hidden="1" customWidth="1"/>
    <col min="12034" max="12034" width="10.5703125" style="220" customWidth="1"/>
    <col min="12035" max="12035" width="37" style="220" customWidth="1"/>
    <col min="12036" max="12049" width="14.7109375" style="220" customWidth="1"/>
    <col min="12050" max="12050" width="2.42578125" style="220" customWidth="1"/>
    <col min="12051" max="12051" width="14.7109375" style="220" customWidth="1"/>
    <col min="12052" max="12288" width="8.7109375" style="220"/>
    <col min="12289" max="12289" width="0" style="220" hidden="1" customWidth="1"/>
    <col min="12290" max="12290" width="10.5703125" style="220" customWidth="1"/>
    <col min="12291" max="12291" width="37" style="220" customWidth="1"/>
    <col min="12292" max="12305" width="14.7109375" style="220" customWidth="1"/>
    <col min="12306" max="12306" width="2.42578125" style="220" customWidth="1"/>
    <col min="12307" max="12307" width="14.7109375" style="220" customWidth="1"/>
    <col min="12308" max="12544" width="8.7109375" style="220"/>
    <col min="12545" max="12545" width="0" style="220" hidden="1" customWidth="1"/>
    <col min="12546" max="12546" width="10.5703125" style="220" customWidth="1"/>
    <col min="12547" max="12547" width="37" style="220" customWidth="1"/>
    <col min="12548" max="12561" width="14.7109375" style="220" customWidth="1"/>
    <col min="12562" max="12562" width="2.42578125" style="220" customWidth="1"/>
    <col min="12563" max="12563" width="14.7109375" style="220" customWidth="1"/>
    <col min="12564" max="12800" width="8.7109375" style="220"/>
    <col min="12801" max="12801" width="0" style="220" hidden="1" customWidth="1"/>
    <col min="12802" max="12802" width="10.5703125" style="220" customWidth="1"/>
    <col min="12803" max="12803" width="37" style="220" customWidth="1"/>
    <col min="12804" max="12817" width="14.7109375" style="220" customWidth="1"/>
    <col min="12818" max="12818" width="2.42578125" style="220" customWidth="1"/>
    <col min="12819" max="12819" width="14.7109375" style="220" customWidth="1"/>
    <col min="12820" max="13056" width="8.7109375" style="220"/>
    <col min="13057" max="13057" width="0" style="220" hidden="1" customWidth="1"/>
    <col min="13058" max="13058" width="10.5703125" style="220" customWidth="1"/>
    <col min="13059" max="13059" width="37" style="220" customWidth="1"/>
    <col min="13060" max="13073" width="14.7109375" style="220" customWidth="1"/>
    <col min="13074" max="13074" width="2.42578125" style="220" customWidth="1"/>
    <col min="13075" max="13075" width="14.7109375" style="220" customWidth="1"/>
    <col min="13076" max="13312" width="8.7109375" style="220"/>
    <col min="13313" max="13313" width="0" style="220" hidden="1" customWidth="1"/>
    <col min="13314" max="13314" width="10.5703125" style="220" customWidth="1"/>
    <col min="13315" max="13315" width="37" style="220" customWidth="1"/>
    <col min="13316" max="13329" width="14.7109375" style="220" customWidth="1"/>
    <col min="13330" max="13330" width="2.42578125" style="220" customWidth="1"/>
    <col min="13331" max="13331" width="14.7109375" style="220" customWidth="1"/>
    <col min="13332" max="13568" width="8.7109375" style="220"/>
    <col min="13569" max="13569" width="0" style="220" hidden="1" customWidth="1"/>
    <col min="13570" max="13570" width="10.5703125" style="220" customWidth="1"/>
    <col min="13571" max="13571" width="37" style="220" customWidth="1"/>
    <col min="13572" max="13585" width="14.7109375" style="220" customWidth="1"/>
    <col min="13586" max="13586" width="2.42578125" style="220" customWidth="1"/>
    <col min="13587" max="13587" width="14.7109375" style="220" customWidth="1"/>
    <col min="13588" max="13824" width="8.7109375" style="220"/>
    <col min="13825" max="13825" width="0" style="220" hidden="1" customWidth="1"/>
    <col min="13826" max="13826" width="10.5703125" style="220" customWidth="1"/>
    <col min="13827" max="13827" width="37" style="220" customWidth="1"/>
    <col min="13828" max="13841" width="14.7109375" style="220" customWidth="1"/>
    <col min="13842" max="13842" width="2.42578125" style="220" customWidth="1"/>
    <col min="13843" max="13843" width="14.7109375" style="220" customWidth="1"/>
    <col min="13844" max="14080" width="8.7109375" style="220"/>
    <col min="14081" max="14081" width="0" style="220" hidden="1" customWidth="1"/>
    <col min="14082" max="14082" width="10.5703125" style="220" customWidth="1"/>
    <col min="14083" max="14083" width="37" style="220" customWidth="1"/>
    <col min="14084" max="14097" width="14.7109375" style="220" customWidth="1"/>
    <col min="14098" max="14098" width="2.42578125" style="220" customWidth="1"/>
    <col min="14099" max="14099" width="14.7109375" style="220" customWidth="1"/>
    <col min="14100" max="14336" width="8.7109375" style="220"/>
    <col min="14337" max="14337" width="0" style="220" hidden="1" customWidth="1"/>
    <col min="14338" max="14338" width="10.5703125" style="220" customWidth="1"/>
    <col min="14339" max="14339" width="37" style="220" customWidth="1"/>
    <col min="14340" max="14353" width="14.7109375" style="220" customWidth="1"/>
    <col min="14354" max="14354" width="2.42578125" style="220" customWidth="1"/>
    <col min="14355" max="14355" width="14.7109375" style="220" customWidth="1"/>
    <col min="14356" max="14592" width="8.7109375" style="220"/>
    <col min="14593" max="14593" width="0" style="220" hidden="1" customWidth="1"/>
    <col min="14594" max="14594" width="10.5703125" style="220" customWidth="1"/>
    <col min="14595" max="14595" width="37" style="220" customWidth="1"/>
    <col min="14596" max="14609" width="14.7109375" style="220" customWidth="1"/>
    <col min="14610" max="14610" width="2.42578125" style="220" customWidth="1"/>
    <col min="14611" max="14611" width="14.7109375" style="220" customWidth="1"/>
    <col min="14612" max="14848" width="8.7109375" style="220"/>
    <col min="14849" max="14849" width="0" style="220" hidden="1" customWidth="1"/>
    <col min="14850" max="14850" width="10.5703125" style="220" customWidth="1"/>
    <col min="14851" max="14851" width="37" style="220" customWidth="1"/>
    <col min="14852" max="14865" width="14.7109375" style="220" customWidth="1"/>
    <col min="14866" max="14866" width="2.42578125" style="220" customWidth="1"/>
    <col min="14867" max="14867" width="14.7109375" style="220" customWidth="1"/>
    <col min="14868" max="15104" width="8.7109375" style="220"/>
    <col min="15105" max="15105" width="0" style="220" hidden="1" customWidth="1"/>
    <col min="15106" max="15106" width="10.5703125" style="220" customWidth="1"/>
    <col min="15107" max="15107" width="37" style="220" customWidth="1"/>
    <col min="15108" max="15121" width="14.7109375" style="220" customWidth="1"/>
    <col min="15122" max="15122" width="2.42578125" style="220" customWidth="1"/>
    <col min="15123" max="15123" width="14.7109375" style="220" customWidth="1"/>
    <col min="15124" max="15360" width="8.7109375" style="220"/>
    <col min="15361" max="15361" width="0" style="220" hidden="1" customWidth="1"/>
    <col min="15362" max="15362" width="10.5703125" style="220" customWidth="1"/>
    <col min="15363" max="15363" width="37" style="220" customWidth="1"/>
    <col min="15364" max="15377" width="14.7109375" style="220" customWidth="1"/>
    <col min="15378" max="15378" width="2.42578125" style="220" customWidth="1"/>
    <col min="15379" max="15379" width="14.7109375" style="220" customWidth="1"/>
    <col min="15380" max="15616" width="8.7109375" style="220"/>
    <col min="15617" max="15617" width="0" style="220" hidden="1" customWidth="1"/>
    <col min="15618" max="15618" width="10.5703125" style="220" customWidth="1"/>
    <col min="15619" max="15619" width="37" style="220" customWidth="1"/>
    <col min="15620" max="15633" width="14.7109375" style="220" customWidth="1"/>
    <col min="15634" max="15634" width="2.42578125" style="220" customWidth="1"/>
    <col min="15635" max="15635" width="14.7109375" style="220" customWidth="1"/>
    <col min="15636" max="15872" width="8.7109375" style="220"/>
    <col min="15873" max="15873" width="0" style="220" hidden="1" customWidth="1"/>
    <col min="15874" max="15874" width="10.5703125" style="220" customWidth="1"/>
    <col min="15875" max="15875" width="37" style="220" customWidth="1"/>
    <col min="15876" max="15889" width="14.7109375" style="220" customWidth="1"/>
    <col min="15890" max="15890" width="2.42578125" style="220" customWidth="1"/>
    <col min="15891" max="15891" width="14.7109375" style="220" customWidth="1"/>
    <col min="15892" max="16128" width="8.7109375" style="220"/>
    <col min="16129" max="16129" width="0" style="220" hidden="1" customWidth="1"/>
    <col min="16130" max="16130" width="10.5703125" style="220" customWidth="1"/>
    <col min="16131" max="16131" width="37" style="220" customWidth="1"/>
    <col min="16132" max="16145" width="14.7109375" style="220" customWidth="1"/>
    <col min="16146" max="16146" width="2.42578125" style="220" customWidth="1"/>
    <col min="16147" max="16147" width="14.7109375" style="220" customWidth="1"/>
    <col min="16148" max="16384" width="8.7109375" style="220"/>
  </cols>
  <sheetData>
    <row r="1" spans="1:19" hidden="1">
      <c r="B1" s="221"/>
      <c r="C1" s="222"/>
      <c r="D1" s="223"/>
      <c r="E1" s="223"/>
      <c r="F1" s="223"/>
      <c r="G1" s="223"/>
      <c r="H1" s="223"/>
      <c r="I1" s="223"/>
      <c r="J1" s="223"/>
      <c r="K1" s="223"/>
      <c r="L1" s="223"/>
      <c r="M1" s="223"/>
      <c r="N1" s="224"/>
      <c r="O1" s="223"/>
      <c r="P1" s="223"/>
      <c r="Q1" s="225"/>
      <c r="R1" s="226"/>
      <c r="S1" s="227"/>
    </row>
    <row r="2" spans="1:19" hidden="1">
      <c r="A2" s="220">
        <v>2019</v>
      </c>
      <c r="B2" s="228"/>
      <c r="C2" s="228"/>
      <c r="D2" s="228"/>
      <c r="E2" s="228"/>
      <c r="F2" s="228"/>
      <c r="G2" s="228"/>
      <c r="H2" s="228"/>
      <c r="I2" s="228"/>
      <c r="J2" s="228"/>
      <c r="K2" s="228"/>
      <c r="L2" s="228"/>
      <c r="M2" s="228"/>
      <c r="N2" s="228"/>
      <c r="O2" s="228"/>
      <c r="P2" s="228"/>
      <c r="Q2" s="228"/>
      <c r="R2" s="228"/>
      <c r="S2" s="228"/>
    </row>
    <row r="3" spans="1:19" hidden="1">
      <c r="B3" s="229"/>
      <c r="C3" s="229"/>
      <c r="D3" s="229"/>
      <c r="E3" s="229"/>
      <c r="F3" s="229"/>
      <c r="G3" s="229"/>
      <c r="H3" s="229"/>
      <c r="I3" s="229"/>
      <c r="J3" s="229"/>
      <c r="K3" s="229"/>
      <c r="L3" s="229"/>
      <c r="M3" s="229"/>
      <c r="N3" s="229"/>
      <c r="O3" s="229"/>
      <c r="P3" s="229"/>
      <c r="Q3" s="229"/>
      <c r="R3" s="228"/>
      <c r="S3" s="229"/>
    </row>
    <row r="4" spans="1:19" s="230" customFormat="1" ht="19.5">
      <c r="B4" s="982" t="s">
        <v>926</v>
      </c>
      <c r="C4" s="982"/>
      <c r="D4" s="982"/>
      <c r="E4" s="982"/>
      <c r="F4" s="982"/>
      <c r="G4" s="982"/>
      <c r="H4" s="982"/>
      <c r="I4" s="982"/>
      <c r="J4" s="982"/>
      <c r="K4" s="982"/>
      <c r="L4" s="982"/>
      <c r="M4" s="982"/>
      <c r="N4" s="982"/>
      <c r="O4" s="982"/>
      <c r="P4" s="982"/>
      <c r="Q4" s="982"/>
      <c r="R4" s="982"/>
      <c r="S4" s="982"/>
    </row>
    <row r="5" spans="1:19" s="230" customFormat="1" ht="19.5">
      <c r="B5" s="231"/>
      <c r="C5" s="231"/>
      <c r="D5" s="231"/>
      <c r="E5" s="231"/>
      <c r="F5" s="231"/>
      <c r="G5" s="231"/>
      <c r="H5" s="231"/>
      <c r="I5" s="231"/>
      <c r="J5" s="231"/>
      <c r="K5" s="231"/>
      <c r="L5" s="231"/>
      <c r="M5" s="231"/>
      <c r="N5" s="231"/>
      <c r="O5" s="231"/>
      <c r="P5" s="231"/>
      <c r="Q5" s="231"/>
      <c r="R5" s="231"/>
      <c r="S5" s="231"/>
    </row>
    <row r="6" spans="1:19" ht="24.95" customHeight="1">
      <c r="B6" s="232" t="s">
        <v>234</v>
      </c>
      <c r="C6" s="232">
        <v>2027</v>
      </c>
      <c r="D6" s="233"/>
      <c r="E6" s="233"/>
      <c r="F6" s="233"/>
      <c r="G6" s="233"/>
      <c r="H6" s="233"/>
      <c r="I6" s="233"/>
      <c r="J6" s="233"/>
      <c r="K6" s="233"/>
      <c r="L6" s="233"/>
      <c r="M6" s="233"/>
      <c r="N6" s="233"/>
      <c r="O6" s="233"/>
      <c r="P6" s="233"/>
      <c r="Q6" s="233"/>
      <c r="R6" s="233"/>
      <c r="S6" s="233"/>
    </row>
    <row r="7" spans="1:19" ht="24.95" customHeight="1">
      <c r="B7" s="234" t="s">
        <v>235</v>
      </c>
      <c r="C7" s="983" t="s">
        <v>902</v>
      </c>
      <c r="D7" s="983"/>
      <c r="E7" s="983"/>
      <c r="F7" s="983"/>
      <c r="G7" s="983"/>
      <c r="H7" s="983"/>
      <c r="I7" s="983"/>
      <c r="J7" s="983"/>
      <c r="K7" s="983"/>
      <c r="L7" s="983"/>
      <c r="M7" s="983"/>
      <c r="N7" s="983"/>
      <c r="O7" s="983"/>
      <c r="P7" s="983"/>
      <c r="Q7" s="235"/>
      <c r="R7" s="235"/>
      <c r="S7" s="235"/>
    </row>
    <row r="8" spans="1:19" ht="15" thickBot="1">
      <c r="B8" s="236"/>
      <c r="C8" s="236"/>
      <c r="D8" s="236"/>
      <c r="E8" s="236"/>
      <c r="F8" s="236"/>
      <c r="G8" s="236"/>
      <c r="H8" s="236"/>
      <c r="I8" s="236"/>
      <c r="J8" s="236"/>
      <c r="K8" s="236"/>
      <c r="L8" s="236"/>
      <c r="M8" s="236"/>
      <c r="N8" s="236"/>
      <c r="O8" s="236"/>
      <c r="P8" s="236"/>
      <c r="Q8" s="236"/>
      <c r="R8" s="236"/>
      <c r="S8" s="236"/>
    </row>
    <row r="9" spans="1:19" ht="15">
      <c r="B9" s="984" t="s">
        <v>149</v>
      </c>
      <c r="C9" s="987" t="s">
        <v>236</v>
      </c>
      <c r="D9" s="990" t="s">
        <v>237</v>
      </c>
      <c r="E9" s="990"/>
      <c r="F9" s="990"/>
      <c r="G9" s="990"/>
      <c r="H9" s="990"/>
      <c r="I9" s="990"/>
      <c r="J9" s="990"/>
      <c r="K9" s="990" t="s">
        <v>238</v>
      </c>
      <c r="L9" s="990"/>
      <c r="M9" s="990"/>
      <c r="N9" s="990"/>
      <c r="O9" s="990"/>
      <c r="P9" s="990"/>
      <c r="Q9" s="991"/>
      <c r="R9" s="235"/>
      <c r="S9" s="237" t="s">
        <v>239</v>
      </c>
    </row>
    <row r="10" spans="1:19" ht="15">
      <c r="B10" s="985"/>
      <c r="C10" s="988"/>
      <c r="D10" s="992" t="s">
        <v>240</v>
      </c>
      <c r="E10" s="992"/>
      <c r="F10" s="992"/>
      <c r="G10" s="992" t="s">
        <v>241</v>
      </c>
      <c r="H10" s="992"/>
      <c r="I10" s="992"/>
      <c r="J10" s="238" t="s">
        <v>239</v>
      </c>
      <c r="K10" s="993" t="s">
        <v>240</v>
      </c>
      <c r="L10" s="993"/>
      <c r="M10" s="993"/>
      <c r="N10" s="992" t="s">
        <v>242</v>
      </c>
      <c r="O10" s="992"/>
      <c r="P10" s="992"/>
      <c r="Q10" s="239" t="s">
        <v>239</v>
      </c>
      <c r="R10" s="240"/>
      <c r="S10" s="241"/>
    </row>
    <row r="11" spans="1:19" ht="45">
      <c r="B11" s="986"/>
      <c r="C11" s="989"/>
      <c r="D11" s="242" t="s">
        <v>243</v>
      </c>
      <c r="E11" s="242" t="s">
        <v>244</v>
      </c>
      <c r="F11" s="242" t="s">
        <v>245</v>
      </c>
      <c r="G11" s="242" t="s">
        <v>243</v>
      </c>
      <c r="H11" s="242" t="s">
        <v>244</v>
      </c>
      <c r="I11" s="242" t="s">
        <v>245</v>
      </c>
      <c r="J11" s="242" t="s">
        <v>243</v>
      </c>
      <c r="K11" s="242" t="s">
        <v>243</v>
      </c>
      <c r="L11" s="242" t="s">
        <v>244</v>
      </c>
      <c r="M11" s="242" t="s">
        <v>245</v>
      </c>
      <c r="N11" s="242" t="s">
        <v>243</v>
      </c>
      <c r="O11" s="242" t="s">
        <v>244</v>
      </c>
      <c r="P11" s="242" t="s">
        <v>245</v>
      </c>
      <c r="Q11" s="243" t="s">
        <v>243</v>
      </c>
      <c r="R11" s="244"/>
      <c r="S11" s="245" t="s">
        <v>243</v>
      </c>
    </row>
    <row r="12" spans="1:19">
      <c r="B12" s="246"/>
      <c r="C12" s="246"/>
      <c r="D12" s="246"/>
      <c r="E12" s="246"/>
      <c r="F12" s="246"/>
      <c r="G12" s="246"/>
      <c r="H12" s="246"/>
      <c r="I12" s="246"/>
      <c r="J12" s="246"/>
      <c r="K12" s="246"/>
      <c r="L12" s="246"/>
      <c r="M12" s="246"/>
      <c r="N12" s="246"/>
      <c r="O12" s="246"/>
      <c r="P12" s="246"/>
      <c r="Q12" s="246"/>
      <c r="R12" s="246"/>
      <c r="S12" s="246"/>
    </row>
    <row r="13" spans="1:19">
      <c r="A13" s="236"/>
      <c r="B13" s="246"/>
      <c r="C13" s="246"/>
      <c r="D13" s="246"/>
      <c r="E13" s="246"/>
      <c r="F13" s="246"/>
      <c r="G13" s="246"/>
      <c r="H13" s="246"/>
      <c r="I13" s="246"/>
      <c r="J13" s="246"/>
      <c r="K13" s="246"/>
      <c r="L13" s="246"/>
      <c r="M13" s="246"/>
      <c r="N13" s="246"/>
      <c r="O13" s="246"/>
      <c r="P13" s="246"/>
      <c r="Q13" s="246"/>
      <c r="R13" s="246"/>
      <c r="S13" s="246"/>
    </row>
    <row r="14" spans="1:19">
      <c r="A14" s="236"/>
      <c r="B14" s="246"/>
      <c r="C14" s="246"/>
      <c r="D14" s="246"/>
      <c r="E14" s="246"/>
      <c r="F14" s="246"/>
      <c r="G14" s="246"/>
      <c r="H14" s="246"/>
      <c r="I14" s="246"/>
      <c r="J14" s="246"/>
      <c r="K14" s="246"/>
      <c r="L14" s="246"/>
      <c r="M14" s="246"/>
      <c r="N14" s="246"/>
      <c r="O14" s="246"/>
      <c r="P14" s="246"/>
      <c r="Q14" s="246"/>
      <c r="R14" s="246"/>
      <c r="S14" s="246"/>
    </row>
    <row r="15" spans="1:19">
      <c r="A15" s="236"/>
      <c r="B15" s="246"/>
      <c r="C15" s="246"/>
      <c r="D15" s="246"/>
      <c r="E15" s="246"/>
      <c r="F15" s="246"/>
      <c r="G15" s="246"/>
      <c r="H15" s="246"/>
      <c r="I15" s="246"/>
      <c r="J15" s="246"/>
      <c r="K15" s="246"/>
      <c r="L15" s="246"/>
      <c r="M15" s="246"/>
      <c r="N15" s="246"/>
      <c r="O15" s="246"/>
      <c r="P15" s="246"/>
      <c r="Q15" s="246"/>
      <c r="R15" s="246"/>
      <c r="S15" s="246"/>
    </row>
    <row r="16" spans="1:19">
      <c r="A16" s="236"/>
      <c r="B16" s="246"/>
      <c r="C16" s="246"/>
      <c r="D16" s="246"/>
      <c r="E16" s="246"/>
      <c r="F16" s="246"/>
      <c r="G16" s="246"/>
      <c r="H16" s="246"/>
      <c r="I16" s="246"/>
      <c r="J16" s="246"/>
      <c r="K16" s="246"/>
      <c r="L16" s="246"/>
      <c r="M16" s="246"/>
      <c r="N16" s="246"/>
      <c r="O16" s="246"/>
      <c r="P16" s="246"/>
      <c r="Q16" s="246"/>
      <c r="R16" s="246"/>
      <c r="S16" s="246"/>
    </row>
    <row r="17" spans="1:19">
      <c r="A17" s="236"/>
      <c r="B17" s="246"/>
      <c r="C17" s="246"/>
      <c r="D17" s="246"/>
      <c r="E17" s="246"/>
      <c r="F17" s="246"/>
      <c r="G17" s="246"/>
      <c r="H17" s="246"/>
      <c r="I17" s="246"/>
      <c r="J17" s="246"/>
      <c r="K17" s="246"/>
      <c r="L17" s="246"/>
      <c r="M17" s="246"/>
      <c r="N17" s="246"/>
      <c r="O17" s="246"/>
      <c r="P17" s="246"/>
      <c r="Q17" s="246"/>
      <c r="R17" s="246"/>
      <c r="S17" s="246"/>
    </row>
    <row r="18" spans="1:19">
      <c r="A18" s="236"/>
      <c r="B18" s="246"/>
      <c r="C18" s="246"/>
      <c r="D18" s="246"/>
      <c r="E18" s="246"/>
      <c r="F18" s="246"/>
      <c r="G18" s="246"/>
      <c r="H18" s="246"/>
      <c r="I18" s="246"/>
      <c r="J18" s="246"/>
      <c r="K18" s="246"/>
      <c r="L18" s="246"/>
      <c r="M18" s="246"/>
      <c r="N18" s="246"/>
      <c r="O18" s="246"/>
      <c r="P18" s="246"/>
      <c r="Q18" s="246"/>
      <c r="R18" s="246"/>
      <c r="S18" s="246"/>
    </row>
    <row r="19" spans="1:19">
      <c r="A19" s="236"/>
      <c r="B19" s="246"/>
      <c r="C19" s="246"/>
      <c r="D19" s="246"/>
      <c r="E19" s="246"/>
      <c r="F19" s="246"/>
      <c r="G19" s="246"/>
      <c r="H19" s="246"/>
      <c r="I19" s="246"/>
      <c r="J19" s="246"/>
      <c r="K19" s="246"/>
      <c r="L19" s="246"/>
      <c r="M19" s="246"/>
      <c r="N19" s="246"/>
      <c r="O19" s="246"/>
      <c r="P19" s="246"/>
      <c r="Q19" s="246"/>
      <c r="R19" s="246"/>
      <c r="S19" s="246"/>
    </row>
    <row r="20" spans="1:19">
      <c r="A20" s="236"/>
      <c r="B20" s="246"/>
      <c r="C20" s="246"/>
      <c r="D20" s="246"/>
      <c r="E20" s="246"/>
      <c r="F20" s="246"/>
      <c r="G20" s="246"/>
      <c r="H20" s="246"/>
      <c r="I20" s="246"/>
      <c r="J20" s="246"/>
      <c r="K20" s="246"/>
      <c r="L20" s="246"/>
      <c r="M20" s="246"/>
      <c r="N20" s="246"/>
      <c r="O20" s="246"/>
      <c r="P20" s="246"/>
      <c r="Q20" s="246"/>
      <c r="R20" s="246"/>
      <c r="S20" s="246"/>
    </row>
    <row r="21" spans="1:19">
      <c r="A21" s="236"/>
      <c r="B21" s="246"/>
      <c r="C21" s="246"/>
      <c r="D21" s="246"/>
      <c r="E21" s="246"/>
      <c r="F21" s="246"/>
      <c r="G21" s="246"/>
      <c r="H21" s="246"/>
      <c r="I21" s="246"/>
      <c r="J21" s="246"/>
      <c r="K21" s="246"/>
      <c r="L21" s="246"/>
      <c r="M21" s="246"/>
      <c r="N21" s="246"/>
      <c r="O21" s="246"/>
      <c r="P21" s="246"/>
      <c r="Q21" s="246"/>
      <c r="R21" s="246"/>
      <c r="S21" s="246"/>
    </row>
    <row r="22" spans="1:19">
      <c r="A22" s="236"/>
      <c r="B22" s="246"/>
      <c r="C22" s="246"/>
      <c r="D22" s="246"/>
      <c r="E22" s="246"/>
      <c r="F22" s="246"/>
      <c r="G22" s="246"/>
      <c r="H22" s="246"/>
      <c r="I22" s="246"/>
      <c r="J22" s="246"/>
      <c r="K22" s="246"/>
      <c r="L22" s="246"/>
      <c r="M22" s="246"/>
      <c r="N22" s="246"/>
      <c r="O22" s="246"/>
      <c r="P22" s="246"/>
      <c r="Q22" s="246"/>
      <c r="R22" s="246"/>
      <c r="S22" s="246"/>
    </row>
    <row r="23" spans="1:19">
      <c r="A23" s="236"/>
      <c r="B23" s="246"/>
      <c r="C23" s="246"/>
      <c r="D23" s="246"/>
      <c r="E23" s="246"/>
      <c r="F23" s="246"/>
      <c r="G23" s="246"/>
      <c r="H23" s="246"/>
      <c r="I23" s="246"/>
      <c r="J23" s="246"/>
      <c r="K23" s="246"/>
      <c r="L23" s="246"/>
      <c r="M23" s="246"/>
      <c r="N23" s="246"/>
      <c r="O23" s="246"/>
      <c r="P23" s="246"/>
      <c r="Q23" s="246"/>
      <c r="R23" s="246"/>
      <c r="S23" s="246"/>
    </row>
    <row r="24" spans="1:19">
      <c r="A24" s="236"/>
      <c r="B24" s="246"/>
      <c r="C24" s="246"/>
      <c r="D24" s="246"/>
      <c r="E24" s="246"/>
      <c r="F24" s="246"/>
      <c r="G24" s="246"/>
      <c r="H24" s="246"/>
      <c r="I24" s="246"/>
      <c r="J24" s="246"/>
      <c r="K24" s="246"/>
      <c r="L24" s="246"/>
      <c r="M24" s="246"/>
      <c r="N24" s="246"/>
      <c r="O24" s="246"/>
      <c r="P24" s="246"/>
      <c r="Q24" s="246"/>
      <c r="R24" s="246"/>
      <c r="S24" s="246"/>
    </row>
    <row r="25" spans="1:19">
      <c r="A25" s="236"/>
    </row>
    <row r="26" spans="1:19">
      <c r="A26" s="236"/>
    </row>
    <row r="27" spans="1:19">
      <c r="A27" s="236"/>
    </row>
    <row r="28" spans="1:19">
      <c r="A28" s="236"/>
    </row>
    <row r="29" spans="1:19">
      <c r="A29" s="236"/>
    </row>
    <row r="30" spans="1:19">
      <c r="A30" s="236"/>
    </row>
    <row r="31" spans="1:19">
      <c r="A31" s="236"/>
    </row>
    <row r="32" spans="1:19">
      <c r="A32" s="236"/>
    </row>
    <row r="33" spans="1:1">
      <c r="A33" s="236"/>
    </row>
    <row r="34" spans="1:1">
      <c r="A34" s="236"/>
    </row>
    <row r="35" spans="1:1">
      <c r="A35" s="236"/>
    </row>
    <row r="36" spans="1:1">
      <c r="A36" s="236"/>
    </row>
  </sheetData>
  <mergeCells count="10">
    <mergeCell ref="B4:S4"/>
    <mergeCell ref="C7:P7"/>
    <mergeCell ref="B9:B11"/>
    <mergeCell ref="C9:C11"/>
    <mergeCell ref="D9:J9"/>
    <mergeCell ref="K9:Q9"/>
    <mergeCell ref="D10:F10"/>
    <mergeCell ref="G10:I10"/>
    <mergeCell ref="K10:M10"/>
    <mergeCell ref="N10:P10"/>
  </mergeCells>
  <printOptions horizontalCentered="1"/>
  <pageMargins left="0" right="0" top="0.55118110236220474" bottom="0.15748031496062992" header="0.31496062992125984" footer="0.31496062992125984"/>
  <pageSetup paperSize="9" scale="5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27"/>
  <sheetViews>
    <sheetView topLeftCell="A4" zoomScaleNormal="100" workbookViewId="0">
      <selection activeCell="E16" sqref="E16"/>
    </sheetView>
  </sheetViews>
  <sheetFormatPr defaultRowHeight="12.75"/>
  <cols>
    <col min="1" max="1" width="35.5703125" style="254" customWidth="1"/>
    <col min="2" max="2" width="10.85546875" style="254" customWidth="1"/>
    <col min="3" max="3" width="30" style="254" customWidth="1"/>
    <col min="4" max="4" width="18.85546875" style="254" hidden="1" customWidth="1"/>
    <col min="5" max="5" width="37.7109375" style="272" customWidth="1"/>
    <col min="6" max="6" width="8.85546875" style="272" customWidth="1"/>
    <col min="7" max="7" width="8.7109375" style="272" customWidth="1"/>
    <col min="8" max="8" width="11.28515625" style="272" customWidth="1"/>
    <col min="9" max="9" width="13.28515625" style="272" customWidth="1"/>
    <col min="10" max="11" width="9.7109375" style="272" customWidth="1"/>
    <col min="12" max="12" width="11.7109375" style="272" customWidth="1"/>
    <col min="13" max="13" width="9.140625" style="272" customWidth="1"/>
    <col min="14" max="14" width="21.5703125" style="254" customWidth="1"/>
    <col min="15" max="256" width="9.140625" style="254"/>
    <col min="257" max="257" width="35.5703125" style="254" customWidth="1"/>
    <col min="258" max="258" width="10.85546875" style="254" customWidth="1"/>
    <col min="259" max="259" width="30" style="254" customWidth="1"/>
    <col min="260" max="260" width="0" style="254" hidden="1" customWidth="1"/>
    <col min="261" max="261" width="37.7109375" style="254" customWidth="1"/>
    <col min="262" max="262" width="8.85546875" style="254" customWidth="1"/>
    <col min="263" max="263" width="8.7109375" style="254" customWidth="1"/>
    <col min="264" max="264" width="11.28515625" style="254" customWidth="1"/>
    <col min="265" max="265" width="13.28515625" style="254" customWidth="1"/>
    <col min="266" max="267" width="9.7109375" style="254" customWidth="1"/>
    <col min="268" max="268" width="11.7109375" style="254" customWidth="1"/>
    <col min="269" max="269" width="9.140625" style="254" customWidth="1"/>
    <col min="270" max="270" width="21.5703125" style="254" customWidth="1"/>
    <col min="271" max="512" width="9.140625" style="254"/>
    <col min="513" max="513" width="35.5703125" style="254" customWidth="1"/>
    <col min="514" max="514" width="10.85546875" style="254" customWidth="1"/>
    <col min="515" max="515" width="30" style="254" customWidth="1"/>
    <col min="516" max="516" width="0" style="254" hidden="1" customWidth="1"/>
    <col min="517" max="517" width="37.7109375" style="254" customWidth="1"/>
    <col min="518" max="518" width="8.85546875" style="254" customWidth="1"/>
    <col min="519" max="519" width="8.7109375" style="254" customWidth="1"/>
    <col min="520" max="520" width="11.28515625" style="254" customWidth="1"/>
    <col min="521" max="521" width="13.28515625" style="254" customWidth="1"/>
    <col min="522" max="523" width="9.7109375" style="254" customWidth="1"/>
    <col min="524" max="524" width="11.7109375" style="254" customWidth="1"/>
    <col min="525" max="525" width="9.140625" style="254" customWidth="1"/>
    <col min="526" max="526" width="21.5703125" style="254" customWidth="1"/>
    <col min="527" max="768" width="9.140625" style="254"/>
    <col min="769" max="769" width="35.5703125" style="254" customWidth="1"/>
    <col min="770" max="770" width="10.85546875" style="254" customWidth="1"/>
    <col min="771" max="771" width="30" style="254" customWidth="1"/>
    <col min="772" max="772" width="0" style="254" hidden="1" customWidth="1"/>
    <col min="773" max="773" width="37.7109375" style="254" customWidth="1"/>
    <col min="774" max="774" width="8.85546875" style="254" customWidth="1"/>
    <col min="775" max="775" width="8.7109375" style="254" customWidth="1"/>
    <col min="776" max="776" width="11.28515625" style="254" customWidth="1"/>
    <col min="777" max="777" width="13.28515625" style="254" customWidth="1"/>
    <col min="778" max="779" width="9.7109375" style="254" customWidth="1"/>
    <col min="780" max="780" width="11.7109375" style="254" customWidth="1"/>
    <col min="781" max="781" width="9.140625" style="254" customWidth="1"/>
    <col min="782" max="782" width="21.5703125" style="254" customWidth="1"/>
    <col min="783" max="1024" width="9.140625" style="254"/>
    <col min="1025" max="1025" width="35.5703125" style="254" customWidth="1"/>
    <col min="1026" max="1026" width="10.85546875" style="254" customWidth="1"/>
    <col min="1027" max="1027" width="30" style="254" customWidth="1"/>
    <col min="1028" max="1028" width="0" style="254" hidden="1" customWidth="1"/>
    <col min="1029" max="1029" width="37.7109375" style="254" customWidth="1"/>
    <col min="1030" max="1030" width="8.85546875" style="254" customWidth="1"/>
    <col min="1031" max="1031" width="8.7109375" style="254" customWidth="1"/>
    <col min="1032" max="1032" width="11.28515625" style="254" customWidth="1"/>
    <col min="1033" max="1033" width="13.28515625" style="254" customWidth="1"/>
    <col min="1034" max="1035" width="9.7109375" style="254" customWidth="1"/>
    <col min="1036" max="1036" width="11.7109375" style="254" customWidth="1"/>
    <col min="1037" max="1037" width="9.140625" style="254" customWidth="1"/>
    <col min="1038" max="1038" width="21.5703125" style="254" customWidth="1"/>
    <col min="1039" max="1280" width="9.140625" style="254"/>
    <col min="1281" max="1281" width="35.5703125" style="254" customWidth="1"/>
    <col min="1282" max="1282" width="10.85546875" style="254" customWidth="1"/>
    <col min="1283" max="1283" width="30" style="254" customWidth="1"/>
    <col min="1284" max="1284" width="0" style="254" hidden="1" customWidth="1"/>
    <col min="1285" max="1285" width="37.7109375" style="254" customWidth="1"/>
    <col min="1286" max="1286" width="8.85546875" style="254" customWidth="1"/>
    <col min="1287" max="1287" width="8.7109375" style="254" customWidth="1"/>
    <col min="1288" max="1288" width="11.28515625" style="254" customWidth="1"/>
    <col min="1289" max="1289" width="13.28515625" style="254" customWidth="1"/>
    <col min="1290" max="1291" width="9.7109375" style="254" customWidth="1"/>
    <col min="1292" max="1292" width="11.7109375" style="254" customWidth="1"/>
    <col min="1293" max="1293" width="9.140625" style="254" customWidth="1"/>
    <col min="1294" max="1294" width="21.5703125" style="254" customWidth="1"/>
    <col min="1295" max="1536" width="9.140625" style="254"/>
    <col min="1537" max="1537" width="35.5703125" style="254" customWidth="1"/>
    <col min="1538" max="1538" width="10.85546875" style="254" customWidth="1"/>
    <col min="1539" max="1539" width="30" style="254" customWidth="1"/>
    <col min="1540" max="1540" width="0" style="254" hidden="1" customWidth="1"/>
    <col min="1541" max="1541" width="37.7109375" style="254" customWidth="1"/>
    <col min="1542" max="1542" width="8.85546875" style="254" customWidth="1"/>
    <col min="1543" max="1543" width="8.7109375" style="254" customWidth="1"/>
    <col min="1544" max="1544" width="11.28515625" style="254" customWidth="1"/>
    <col min="1545" max="1545" width="13.28515625" style="254" customWidth="1"/>
    <col min="1546" max="1547" width="9.7109375" style="254" customWidth="1"/>
    <col min="1548" max="1548" width="11.7109375" style="254" customWidth="1"/>
    <col min="1549" max="1549" width="9.140625" style="254" customWidth="1"/>
    <col min="1550" max="1550" width="21.5703125" style="254" customWidth="1"/>
    <col min="1551" max="1792" width="9.140625" style="254"/>
    <col min="1793" max="1793" width="35.5703125" style="254" customWidth="1"/>
    <col min="1794" max="1794" width="10.85546875" style="254" customWidth="1"/>
    <col min="1795" max="1795" width="30" style="254" customWidth="1"/>
    <col min="1796" max="1796" width="0" style="254" hidden="1" customWidth="1"/>
    <col min="1797" max="1797" width="37.7109375" style="254" customWidth="1"/>
    <col min="1798" max="1798" width="8.85546875" style="254" customWidth="1"/>
    <col min="1799" max="1799" width="8.7109375" style="254" customWidth="1"/>
    <col min="1800" max="1800" width="11.28515625" style="254" customWidth="1"/>
    <col min="1801" max="1801" width="13.28515625" style="254" customWidth="1"/>
    <col min="1802" max="1803" width="9.7109375" style="254" customWidth="1"/>
    <col min="1804" max="1804" width="11.7109375" style="254" customWidth="1"/>
    <col min="1805" max="1805" width="9.140625" style="254" customWidth="1"/>
    <col min="1806" max="1806" width="21.5703125" style="254" customWidth="1"/>
    <col min="1807" max="2048" width="9.140625" style="254"/>
    <col min="2049" max="2049" width="35.5703125" style="254" customWidth="1"/>
    <col min="2050" max="2050" width="10.85546875" style="254" customWidth="1"/>
    <col min="2051" max="2051" width="30" style="254" customWidth="1"/>
    <col min="2052" max="2052" width="0" style="254" hidden="1" customWidth="1"/>
    <col min="2053" max="2053" width="37.7109375" style="254" customWidth="1"/>
    <col min="2054" max="2054" width="8.85546875" style="254" customWidth="1"/>
    <col min="2055" max="2055" width="8.7109375" style="254" customWidth="1"/>
    <col min="2056" max="2056" width="11.28515625" style="254" customWidth="1"/>
    <col min="2057" max="2057" width="13.28515625" style="254" customWidth="1"/>
    <col min="2058" max="2059" width="9.7109375" style="254" customWidth="1"/>
    <col min="2060" max="2060" width="11.7109375" style="254" customWidth="1"/>
    <col min="2061" max="2061" width="9.140625" style="254" customWidth="1"/>
    <col min="2062" max="2062" width="21.5703125" style="254" customWidth="1"/>
    <col min="2063" max="2304" width="9.140625" style="254"/>
    <col min="2305" max="2305" width="35.5703125" style="254" customWidth="1"/>
    <col min="2306" max="2306" width="10.85546875" style="254" customWidth="1"/>
    <col min="2307" max="2307" width="30" style="254" customWidth="1"/>
    <col min="2308" max="2308" width="0" style="254" hidden="1" customWidth="1"/>
    <col min="2309" max="2309" width="37.7109375" style="254" customWidth="1"/>
    <col min="2310" max="2310" width="8.85546875" style="254" customWidth="1"/>
    <col min="2311" max="2311" width="8.7109375" style="254" customWidth="1"/>
    <col min="2312" max="2312" width="11.28515625" style="254" customWidth="1"/>
    <col min="2313" max="2313" width="13.28515625" style="254" customWidth="1"/>
    <col min="2314" max="2315" width="9.7109375" style="254" customWidth="1"/>
    <col min="2316" max="2316" width="11.7109375" style="254" customWidth="1"/>
    <col min="2317" max="2317" width="9.140625" style="254" customWidth="1"/>
    <col min="2318" max="2318" width="21.5703125" style="254" customWidth="1"/>
    <col min="2319" max="2560" width="9.140625" style="254"/>
    <col min="2561" max="2561" width="35.5703125" style="254" customWidth="1"/>
    <col min="2562" max="2562" width="10.85546875" style="254" customWidth="1"/>
    <col min="2563" max="2563" width="30" style="254" customWidth="1"/>
    <col min="2564" max="2564" width="0" style="254" hidden="1" customWidth="1"/>
    <col min="2565" max="2565" width="37.7109375" style="254" customWidth="1"/>
    <col min="2566" max="2566" width="8.85546875" style="254" customWidth="1"/>
    <col min="2567" max="2567" width="8.7109375" style="254" customWidth="1"/>
    <col min="2568" max="2568" width="11.28515625" style="254" customWidth="1"/>
    <col min="2569" max="2569" width="13.28515625" style="254" customWidth="1"/>
    <col min="2570" max="2571" width="9.7109375" style="254" customWidth="1"/>
    <col min="2572" max="2572" width="11.7109375" style="254" customWidth="1"/>
    <col min="2573" max="2573" width="9.140625" style="254" customWidth="1"/>
    <col min="2574" max="2574" width="21.5703125" style="254" customWidth="1"/>
    <col min="2575" max="2816" width="9.140625" style="254"/>
    <col min="2817" max="2817" width="35.5703125" style="254" customWidth="1"/>
    <col min="2818" max="2818" width="10.85546875" style="254" customWidth="1"/>
    <col min="2819" max="2819" width="30" style="254" customWidth="1"/>
    <col min="2820" max="2820" width="0" style="254" hidden="1" customWidth="1"/>
    <col min="2821" max="2821" width="37.7109375" style="254" customWidth="1"/>
    <col min="2822" max="2822" width="8.85546875" style="254" customWidth="1"/>
    <col min="2823" max="2823" width="8.7109375" style="254" customWidth="1"/>
    <col min="2824" max="2824" width="11.28515625" style="254" customWidth="1"/>
    <col min="2825" max="2825" width="13.28515625" style="254" customWidth="1"/>
    <col min="2826" max="2827" width="9.7109375" style="254" customWidth="1"/>
    <col min="2828" max="2828" width="11.7109375" style="254" customWidth="1"/>
    <col min="2829" max="2829" width="9.140625" style="254" customWidth="1"/>
    <col min="2830" max="2830" width="21.5703125" style="254" customWidth="1"/>
    <col min="2831" max="3072" width="9.140625" style="254"/>
    <col min="3073" max="3073" width="35.5703125" style="254" customWidth="1"/>
    <col min="3074" max="3074" width="10.85546875" style="254" customWidth="1"/>
    <col min="3075" max="3075" width="30" style="254" customWidth="1"/>
    <col min="3076" max="3076" width="0" style="254" hidden="1" customWidth="1"/>
    <col min="3077" max="3077" width="37.7109375" style="254" customWidth="1"/>
    <col min="3078" max="3078" width="8.85546875" style="254" customWidth="1"/>
    <col min="3079" max="3079" width="8.7109375" style="254" customWidth="1"/>
    <col min="3080" max="3080" width="11.28515625" style="254" customWidth="1"/>
    <col min="3081" max="3081" width="13.28515625" style="254" customWidth="1"/>
    <col min="3082" max="3083" width="9.7109375" style="254" customWidth="1"/>
    <col min="3084" max="3084" width="11.7109375" style="254" customWidth="1"/>
    <col min="3085" max="3085" width="9.140625" style="254" customWidth="1"/>
    <col min="3086" max="3086" width="21.5703125" style="254" customWidth="1"/>
    <col min="3087" max="3328" width="9.140625" style="254"/>
    <col min="3329" max="3329" width="35.5703125" style="254" customWidth="1"/>
    <col min="3330" max="3330" width="10.85546875" style="254" customWidth="1"/>
    <col min="3331" max="3331" width="30" style="254" customWidth="1"/>
    <col min="3332" max="3332" width="0" style="254" hidden="1" customWidth="1"/>
    <col min="3333" max="3333" width="37.7109375" style="254" customWidth="1"/>
    <col min="3334" max="3334" width="8.85546875" style="254" customWidth="1"/>
    <col min="3335" max="3335" width="8.7109375" style="254" customWidth="1"/>
    <col min="3336" max="3336" width="11.28515625" style="254" customWidth="1"/>
    <col min="3337" max="3337" width="13.28515625" style="254" customWidth="1"/>
    <col min="3338" max="3339" width="9.7109375" style="254" customWidth="1"/>
    <col min="3340" max="3340" width="11.7109375" style="254" customWidth="1"/>
    <col min="3341" max="3341" width="9.140625" style="254" customWidth="1"/>
    <col min="3342" max="3342" width="21.5703125" style="254" customWidth="1"/>
    <col min="3343" max="3584" width="9.140625" style="254"/>
    <col min="3585" max="3585" width="35.5703125" style="254" customWidth="1"/>
    <col min="3586" max="3586" width="10.85546875" style="254" customWidth="1"/>
    <col min="3587" max="3587" width="30" style="254" customWidth="1"/>
    <col min="3588" max="3588" width="0" style="254" hidden="1" customWidth="1"/>
    <col min="3589" max="3589" width="37.7109375" style="254" customWidth="1"/>
    <col min="3590" max="3590" width="8.85546875" style="254" customWidth="1"/>
    <col min="3591" max="3591" width="8.7109375" style="254" customWidth="1"/>
    <col min="3592" max="3592" width="11.28515625" style="254" customWidth="1"/>
    <col min="3593" max="3593" width="13.28515625" style="254" customWidth="1"/>
    <col min="3594" max="3595" width="9.7109375" style="254" customWidth="1"/>
    <col min="3596" max="3596" width="11.7109375" style="254" customWidth="1"/>
    <col min="3597" max="3597" width="9.140625" style="254" customWidth="1"/>
    <col min="3598" max="3598" width="21.5703125" style="254" customWidth="1"/>
    <col min="3599" max="3840" width="9.140625" style="254"/>
    <col min="3841" max="3841" width="35.5703125" style="254" customWidth="1"/>
    <col min="3842" max="3842" width="10.85546875" style="254" customWidth="1"/>
    <col min="3843" max="3843" width="30" style="254" customWidth="1"/>
    <col min="3844" max="3844" width="0" style="254" hidden="1" customWidth="1"/>
    <col min="3845" max="3845" width="37.7109375" style="254" customWidth="1"/>
    <col min="3846" max="3846" width="8.85546875" style="254" customWidth="1"/>
    <col min="3847" max="3847" width="8.7109375" style="254" customWidth="1"/>
    <col min="3848" max="3848" width="11.28515625" style="254" customWidth="1"/>
    <col min="3849" max="3849" width="13.28515625" style="254" customWidth="1"/>
    <col min="3850" max="3851" width="9.7109375" style="254" customWidth="1"/>
    <col min="3852" max="3852" width="11.7109375" style="254" customWidth="1"/>
    <col min="3853" max="3853" width="9.140625" style="254" customWidth="1"/>
    <col min="3854" max="3854" width="21.5703125" style="254" customWidth="1"/>
    <col min="3855" max="4096" width="9.140625" style="254"/>
    <col min="4097" max="4097" width="35.5703125" style="254" customWidth="1"/>
    <col min="4098" max="4098" width="10.85546875" style="254" customWidth="1"/>
    <col min="4099" max="4099" width="30" style="254" customWidth="1"/>
    <col min="4100" max="4100" width="0" style="254" hidden="1" customWidth="1"/>
    <col min="4101" max="4101" width="37.7109375" style="254" customWidth="1"/>
    <col min="4102" max="4102" width="8.85546875" style="254" customWidth="1"/>
    <col min="4103" max="4103" width="8.7109375" style="254" customWidth="1"/>
    <col min="4104" max="4104" width="11.28515625" style="254" customWidth="1"/>
    <col min="4105" max="4105" width="13.28515625" style="254" customWidth="1"/>
    <col min="4106" max="4107" width="9.7109375" style="254" customWidth="1"/>
    <col min="4108" max="4108" width="11.7109375" style="254" customWidth="1"/>
    <col min="4109" max="4109" width="9.140625" style="254" customWidth="1"/>
    <col min="4110" max="4110" width="21.5703125" style="254" customWidth="1"/>
    <col min="4111" max="4352" width="9.140625" style="254"/>
    <col min="4353" max="4353" width="35.5703125" style="254" customWidth="1"/>
    <col min="4354" max="4354" width="10.85546875" style="254" customWidth="1"/>
    <col min="4355" max="4355" width="30" style="254" customWidth="1"/>
    <col min="4356" max="4356" width="0" style="254" hidden="1" customWidth="1"/>
    <col min="4357" max="4357" width="37.7109375" style="254" customWidth="1"/>
    <col min="4358" max="4358" width="8.85546875" style="254" customWidth="1"/>
    <col min="4359" max="4359" width="8.7109375" style="254" customWidth="1"/>
    <col min="4360" max="4360" width="11.28515625" style="254" customWidth="1"/>
    <col min="4361" max="4361" width="13.28515625" style="254" customWidth="1"/>
    <col min="4362" max="4363" width="9.7109375" style="254" customWidth="1"/>
    <col min="4364" max="4364" width="11.7109375" style="254" customWidth="1"/>
    <col min="4365" max="4365" width="9.140625" style="254" customWidth="1"/>
    <col min="4366" max="4366" width="21.5703125" style="254" customWidth="1"/>
    <col min="4367" max="4608" width="9.140625" style="254"/>
    <col min="4609" max="4609" width="35.5703125" style="254" customWidth="1"/>
    <col min="4610" max="4610" width="10.85546875" style="254" customWidth="1"/>
    <col min="4611" max="4611" width="30" style="254" customWidth="1"/>
    <col min="4612" max="4612" width="0" style="254" hidden="1" customWidth="1"/>
    <col min="4613" max="4613" width="37.7109375" style="254" customWidth="1"/>
    <col min="4614" max="4614" width="8.85546875" style="254" customWidth="1"/>
    <col min="4615" max="4615" width="8.7109375" style="254" customWidth="1"/>
    <col min="4616" max="4616" width="11.28515625" style="254" customWidth="1"/>
    <col min="4617" max="4617" width="13.28515625" style="254" customWidth="1"/>
    <col min="4618" max="4619" width="9.7109375" style="254" customWidth="1"/>
    <col min="4620" max="4620" width="11.7109375" style="254" customWidth="1"/>
    <col min="4621" max="4621" width="9.140625" style="254" customWidth="1"/>
    <col min="4622" max="4622" width="21.5703125" style="254" customWidth="1"/>
    <col min="4623" max="4864" width="9.140625" style="254"/>
    <col min="4865" max="4865" width="35.5703125" style="254" customWidth="1"/>
    <col min="4866" max="4866" width="10.85546875" style="254" customWidth="1"/>
    <col min="4867" max="4867" width="30" style="254" customWidth="1"/>
    <col min="4868" max="4868" width="0" style="254" hidden="1" customWidth="1"/>
    <col min="4869" max="4869" width="37.7109375" style="254" customWidth="1"/>
    <col min="4870" max="4870" width="8.85546875" style="254" customWidth="1"/>
    <col min="4871" max="4871" width="8.7109375" style="254" customWidth="1"/>
    <col min="4872" max="4872" width="11.28515625" style="254" customWidth="1"/>
    <col min="4873" max="4873" width="13.28515625" style="254" customWidth="1"/>
    <col min="4874" max="4875" width="9.7109375" style="254" customWidth="1"/>
    <col min="4876" max="4876" width="11.7109375" style="254" customWidth="1"/>
    <col min="4877" max="4877" width="9.140625" style="254" customWidth="1"/>
    <col min="4878" max="4878" width="21.5703125" style="254" customWidth="1"/>
    <col min="4879" max="5120" width="9.140625" style="254"/>
    <col min="5121" max="5121" width="35.5703125" style="254" customWidth="1"/>
    <col min="5122" max="5122" width="10.85546875" style="254" customWidth="1"/>
    <col min="5123" max="5123" width="30" style="254" customWidth="1"/>
    <col min="5124" max="5124" width="0" style="254" hidden="1" customWidth="1"/>
    <col min="5125" max="5125" width="37.7109375" style="254" customWidth="1"/>
    <col min="5126" max="5126" width="8.85546875" style="254" customWidth="1"/>
    <col min="5127" max="5127" width="8.7109375" style="254" customWidth="1"/>
    <col min="5128" max="5128" width="11.28515625" style="254" customWidth="1"/>
    <col min="5129" max="5129" width="13.28515625" style="254" customWidth="1"/>
    <col min="5130" max="5131" width="9.7109375" style="254" customWidth="1"/>
    <col min="5132" max="5132" width="11.7109375" style="254" customWidth="1"/>
    <col min="5133" max="5133" width="9.140625" style="254" customWidth="1"/>
    <col min="5134" max="5134" width="21.5703125" style="254" customWidth="1"/>
    <col min="5135" max="5376" width="9.140625" style="254"/>
    <col min="5377" max="5377" width="35.5703125" style="254" customWidth="1"/>
    <col min="5378" max="5378" width="10.85546875" style="254" customWidth="1"/>
    <col min="5379" max="5379" width="30" style="254" customWidth="1"/>
    <col min="5380" max="5380" width="0" style="254" hidden="1" customWidth="1"/>
    <col min="5381" max="5381" width="37.7109375" style="254" customWidth="1"/>
    <col min="5382" max="5382" width="8.85546875" style="254" customWidth="1"/>
    <col min="5383" max="5383" width="8.7109375" style="254" customWidth="1"/>
    <col min="5384" max="5384" width="11.28515625" style="254" customWidth="1"/>
    <col min="5385" max="5385" width="13.28515625" style="254" customWidth="1"/>
    <col min="5386" max="5387" width="9.7109375" style="254" customWidth="1"/>
    <col min="5388" max="5388" width="11.7109375" style="254" customWidth="1"/>
    <col min="5389" max="5389" width="9.140625" style="254" customWidth="1"/>
    <col min="5390" max="5390" width="21.5703125" style="254" customWidth="1"/>
    <col min="5391" max="5632" width="9.140625" style="254"/>
    <col min="5633" max="5633" width="35.5703125" style="254" customWidth="1"/>
    <col min="5634" max="5634" width="10.85546875" style="254" customWidth="1"/>
    <col min="5635" max="5635" width="30" style="254" customWidth="1"/>
    <col min="5636" max="5636" width="0" style="254" hidden="1" customWidth="1"/>
    <col min="5637" max="5637" width="37.7109375" style="254" customWidth="1"/>
    <col min="5638" max="5638" width="8.85546875" style="254" customWidth="1"/>
    <col min="5639" max="5639" width="8.7109375" style="254" customWidth="1"/>
    <col min="5640" max="5640" width="11.28515625" style="254" customWidth="1"/>
    <col min="5641" max="5641" width="13.28515625" style="254" customWidth="1"/>
    <col min="5642" max="5643" width="9.7109375" style="254" customWidth="1"/>
    <col min="5644" max="5644" width="11.7109375" style="254" customWidth="1"/>
    <col min="5645" max="5645" width="9.140625" style="254" customWidth="1"/>
    <col min="5646" max="5646" width="21.5703125" style="254" customWidth="1"/>
    <col min="5647" max="5888" width="9.140625" style="254"/>
    <col min="5889" max="5889" width="35.5703125" style="254" customWidth="1"/>
    <col min="5890" max="5890" width="10.85546875" style="254" customWidth="1"/>
    <col min="5891" max="5891" width="30" style="254" customWidth="1"/>
    <col min="5892" max="5892" width="0" style="254" hidden="1" customWidth="1"/>
    <col min="5893" max="5893" width="37.7109375" style="254" customWidth="1"/>
    <col min="5894" max="5894" width="8.85546875" style="254" customWidth="1"/>
    <col min="5895" max="5895" width="8.7109375" style="254" customWidth="1"/>
    <col min="5896" max="5896" width="11.28515625" style="254" customWidth="1"/>
    <col min="5897" max="5897" width="13.28515625" style="254" customWidth="1"/>
    <col min="5898" max="5899" width="9.7109375" style="254" customWidth="1"/>
    <col min="5900" max="5900" width="11.7109375" style="254" customWidth="1"/>
    <col min="5901" max="5901" width="9.140625" style="254" customWidth="1"/>
    <col min="5902" max="5902" width="21.5703125" style="254" customWidth="1"/>
    <col min="5903" max="6144" width="9.140625" style="254"/>
    <col min="6145" max="6145" width="35.5703125" style="254" customWidth="1"/>
    <col min="6146" max="6146" width="10.85546875" style="254" customWidth="1"/>
    <col min="6147" max="6147" width="30" style="254" customWidth="1"/>
    <col min="6148" max="6148" width="0" style="254" hidden="1" customWidth="1"/>
    <col min="6149" max="6149" width="37.7109375" style="254" customWidth="1"/>
    <col min="6150" max="6150" width="8.85546875" style="254" customWidth="1"/>
    <col min="6151" max="6151" width="8.7109375" style="254" customWidth="1"/>
    <col min="6152" max="6152" width="11.28515625" style="254" customWidth="1"/>
    <col min="6153" max="6153" width="13.28515625" style="254" customWidth="1"/>
    <col min="6154" max="6155" width="9.7109375" style="254" customWidth="1"/>
    <col min="6156" max="6156" width="11.7109375" style="254" customWidth="1"/>
    <col min="6157" max="6157" width="9.140625" style="254" customWidth="1"/>
    <col min="6158" max="6158" width="21.5703125" style="254" customWidth="1"/>
    <col min="6159" max="6400" width="9.140625" style="254"/>
    <col min="6401" max="6401" width="35.5703125" style="254" customWidth="1"/>
    <col min="6402" max="6402" width="10.85546875" style="254" customWidth="1"/>
    <col min="6403" max="6403" width="30" style="254" customWidth="1"/>
    <col min="6404" max="6404" width="0" style="254" hidden="1" customWidth="1"/>
    <col min="6405" max="6405" width="37.7109375" style="254" customWidth="1"/>
    <col min="6406" max="6406" width="8.85546875" style="254" customWidth="1"/>
    <col min="6407" max="6407" width="8.7109375" style="254" customWidth="1"/>
    <col min="6408" max="6408" width="11.28515625" style="254" customWidth="1"/>
    <col min="6409" max="6409" width="13.28515625" style="254" customWidth="1"/>
    <col min="6410" max="6411" width="9.7109375" style="254" customWidth="1"/>
    <col min="6412" max="6412" width="11.7109375" style="254" customWidth="1"/>
    <col min="6413" max="6413" width="9.140625" style="254" customWidth="1"/>
    <col min="6414" max="6414" width="21.5703125" style="254" customWidth="1"/>
    <col min="6415" max="6656" width="9.140625" style="254"/>
    <col min="6657" max="6657" width="35.5703125" style="254" customWidth="1"/>
    <col min="6658" max="6658" width="10.85546875" style="254" customWidth="1"/>
    <col min="6659" max="6659" width="30" style="254" customWidth="1"/>
    <col min="6660" max="6660" width="0" style="254" hidden="1" customWidth="1"/>
    <col min="6661" max="6661" width="37.7109375" style="254" customWidth="1"/>
    <col min="6662" max="6662" width="8.85546875" style="254" customWidth="1"/>
    <col min="6663" max="6663" width="8.7109375" style="254" customWidth="1"/>
    <col min="6664" max="6664" width="11.28515625" style="254" customWidth="1"/>
    <col min="6665" max="6665" width="13.28515625" style="254" customWidth="1"/>
    <col min="6666" max="6667" width="9.7109375" style="254" customWidth="1"/>
    <col min="6668" max="6668" width="11.7109375" style="254" customWidth="1"/>
    <col min="6669" max="6669" width="9.140625" style="254" customWidth="1"/>
    <col min="6670" max="6670" width="21.5703125" style="254" customWidth="1"/>
    <col min="6671" max="6912" width="9.140625" style="254"/>
    <col min="6913" max="6913" width="35.5703125" style="254" customWidth="1"/>
    <col min="6914" max="6914" width="10.85546875" style="254" customWidth="1"/>
    <col min="6915" max="6915" width="30" style="254" customWidth="1"/>
    <col min="6916" max="6916" width="0" style="254" hidden="1" customWidth="1"/>
    <col min="6917" max="6917" width="37.7109375" style="254" customWidth="1"/>
    <col min="6918" max="6918" width="8.85546875" style="254" customWidth="1"/>
    <col min="6919" max="6919" width="8.7109375" style="254" customWidth="1"/>
    <col min="6920" max="6920" width="11.28515625" style="254" customWidth="1"/>
    <col min="6921" max="6921" width="13.28515625" style="254" customWidth="1"/>
    <col min="6922" max="6923" width="9.7109375" style="254" customWidth="1"/>
    <col min="6924" max="6924" width="11.7109375" style="254" customWidth="1"/>
    <col min="6925" max="6925" width="9.140625" style="254" customWidth="1"/>
    <col min="6926" max="6926" width="21.5703125" style="254" customWidth="1"/>
    <col min="6927" max="7168" width="9.140625" style="254"/>
    <col min="7169" max="7169" width="35.5703125" style="254" customWidth="1"/>
    <col min="7170" max="7170" width="10.85546875" style="254" customWidth="1"/>
    <col min="7171" max="7171" width="30" style="254" customWidth="1"/>
    <col min="7172" max="7172" width="0" style="254" hidden="1" customWidth="1"/>
    <col min="7173" max="7173" width="37.7109375" style="254" customWidth="1"/>
    <col min="7174" max="7174" width="8.85546875" style="254" customWidth="1"/>
    <col min="7175" max="7175" width="8.7109375" style="254" customWidth="1"/>
    <col min="7176" max="7176" width="11.28515625" style="254" customWidth="1"/>
    <col min="7177" max="7177" width="13.28515625" style="254" customWidth="1"/>
    <col min="7178" max="7179" width="9.7109375" style="254" customWidth="1"/>
    <col min="7180" max="7180" width="11.7109375" style="254" customWidth="1"/>
    <col min="7181" max="7181" width="9.140625" style="254" customWidth="1"/>
    <col min="7182" max="7182" width="21.5703125" style="254" customWidth="1"/>
    <col min="7183" max="7424" width="9.140625" style="254"/>
    <col min="7425" max="7425" width="35.5703125" style="254" customWidth="1"/>
    <col min="7426" max="7426" width="10.85546875" style="254" customWidth="1"/>
    <col min="7427" max="7427" width="30" style="254" customWidth="1"/>
    <col min="7428" max="7428" width="0" style="254" hidden="1" customWidth="1"/>
    <col min="7429" max="7429" width="37.7109375" style="254" customWidth="1"/>
    <col min="7430" max="7430" width="8.85546875" style="254" customWidth="1"/>
    <col min="7431" max="7431" width="8.7109375" style="254" customWidth="1"/>
    <col min="7432" max="7432" width="11.28515625" style="254" customWidth="1"/>
    <col min="7433" max="7433" width="13.28515625" style="254" customWidth="1"/>
    <col min="7434" max="7435" width="9.7109375" style="254" customWidth="1"/>
    <col min="7436" max="7436" width="11.7109375" style="254" customWidth="1"/>
    <col min="7437" max="7437" width="9.140625" style="254" customWidth="1"/>
    <col min="7438" max="7438" width="21.5703125" style="254" customWidth="1"/>
    <col min="7439" max="7680" width="9.140625" style="254"/>
    <col min="7681" max="7681" width="35.5703125" style="254" customWidth="1"/>
    <col min="7682" max="7682" width="10.85546875" style="254" customWidth="1"/>
    <col min="7683" max="7683" width="30" style="254" customWidth="1"/>
    <col min="7684" max="7684" width="0" style="254" hidden="1" customWidth="1"/>
    <col min="7685" max="7685" width="37.7109375" style="254" customWidth="1"/>
    <col min="7686" max="7686" width="8.85546875" style="254" customWidth="1"/>
    <col min="7687" max="7687" width="8.7109375" style="254" customWidth="1"/>
    <col min="7688" max="7688" width="11.28515625" style="254" customWidth="1"/>
    <col min="7689" max="7689" width="13.28515625" style="254" customWidth="1"/>
    <col min="7690" max="7691" width="9.7109375" style="254" customWidth="1"/>
    <col min="7692" max="7692" width="11.7109375" style="254" customWidth="1"/>
    <col min="7693" max="7693" width="9.140625" style="254" customWidth="1"/>
    <col min="7694" max="7694" width="21.5703125" style="254" customWidth="1"/>
    <col min="7695" max="7936" width="9.140625" style="254"/>
    <col min="7937" max="7937" width="35.5703125" style="254" customWidth="1"/>
    <col min="7938" max="7938" width="10.85546875" style="254" customWidth="1"/>
    <col min="7939" max="7939" width="30" style="254" customWidth="1"/>
    <col min="7940" max="7940" width="0" style="254" hidden="1" customWidth="1"/>
    <col min="7941" max="7941" width="37.7109375" style="254" customWidth="1"/>
    <col min="7942" max="7942" width="8.85546875" style="254" customWidth="1"/>
    <col min="7943" max="7943" width="8.7109375" style="254" customWidth="1"/>
    <col min="7944" max="7944" width="11.28515625" style="254" customWidth="1"/>
    <col min="7945" max="7945" width="13.28515625" style="254" customWidth="1"/>
    <col min="7946" max="7947" width="9.7109375" style="254" customWidth="1"/>
    <col min="7948" max="7948" width="11.7109375" style="254" customWidth="1"/>
    <col min="7949" max="7949" width="9.140625" style="254" customWidth="1"/>
    <col min="7950" max="7950" width="21.5703125" style="254" customWidth="1"/>
    <col min="7951" max="8192" width="9.140625" style="254"/>
    <col min="8193" max="8193" width="35.5703125" style="254" customWidth="1"/>
    <col min="8194" max="8194" width="10.85546875" style="254" customWidth="1"/>
    <col min="8195" max="8195" width="30" style="254" customWidth="1"/>
    <col min="8196" max="8196" width="0" style="254" hidden="1" customWidth="1"/>
    <col min="8197" max="8197" width="37.7109375" style="254" customWidth="1"/>
    <col min="8198" max="8198" width="8.85546875" style="254" customWidth="1"/>
    <col min="8199" max="8199" width="8.7109375" style="254" customWidth="1"/>
    <col min="8200" max="8200" width="11.28515625" style="254" customWidth="1"/>
    <col min="8201" max="8201" width="13.28515625" style="254" customWidth="1"/>
    <col min="8202" max="8203" width="9.7109375" style="254" customWidth="1"/>
    <col min="8204" max="8204" width="11.7109375" style="254" customWidth="1"/>
    <col min="8205" max="8205" width="9.140625" style="254" customWidth="1"/>
    <col min="8206" max="8206" width="21.5703125" style="254" customWidth="1"/>
    <col min="8207" max="8448" width="9.140625" style="254"/>
    <col min="8449" max="8449" width="35.5703125" style="254" customWidth="1"/>
    <col min="8450" max="8450" width="10.85546875" style="254" customWidth="1"/>
    <col min="8451" max="8451" width="30" style="254" customWidth="1"/>
    <col min="8452" max="8452" width="0" style="254" hidden="1" customWidth="1"/>
    <col min="8453" max="8453" width="37.7109375" style="254" customWidth="1"/>
    <col min="8454" max="8454" width="8.85546875" style="254" customWidth="1"/>
    <col min="8455" max="8455" width="8.7109375" style="254" customWidth="1"/>
    <col min="8456" max="8456" width="11.28515625" style="254" customWidth="1"/>
    <col min="8457" max="8457" width="13.28515625" style="254" customWidth="1"/>
    <col min="8458" max="8459" width="9.7109375" style="254" customWidth="1"/>
    <col min="8460" max="8460" width="11.7109375" style="254" customWidth="1"/>
    <col min="8461" max="8461" width="9.140625" style="254" customWidth="1"/>
    <col min="8462" max="8462" width="21.5703125" style="254" customWidth="1"/>
    <col min="8463" max="8704" width="9.140625" style="254"/>
    <col min="8705" max="8705" width="35.5703125" style="254" customWidth="1"/>
    <col min="8706" max="8706" width="10.85546875" style="254" customWidth="1"/>
    <col min="8707" max="8707" width="30" style="254" customWidth="1"/>
    <col min="8708" max="8708" width="0" style="254" hidden="1" customWidth="1"/>
    <col min="8709" max="8709" width="37.7109375" style="254" customWidth="1"/>
    <col min="8710" max="8710" width="8.85546875" style="254" customWidth="1"/>
    <col min="8711" max="8711" width="8.7109375" style="254" customWidth="1"/>
    <col min="8712" max="8712" width="11.28515625" style="254" customWidth="1"/>
    <col min="8713" max="8713" width="13.28515625" style="254" customWidth="1"/>
    <col min="8714" max="8715" width="9.7109375" style="254" customWidth="1"/>
    <col min="8716" max="8716" width="11.7109375" style="254" customWidth="1"/>
    <col min="8717" max="8717" width="9.140625" style="254" customWidth="1"/>
    <col min="8718" max="8718" width="21.5703125" style="254" customWidth="1"/>
    <col min="8719" max="8960" width="9.140625" style="254"/>
    <col min="8961" max="8961" width="35.5703125" style="254" customWidth="1"/>
    <col min="8962" max="8962" width="10.85546875" style="254" customWidth="1"/>
    <col min="8963" max="8963" width="30" style="254" customWidth="1"/>
    <col min="8964" max="8964" width="0" style="254" hidden="1" customWidth="1"/>
    <col min="8965" max="8965" width="37.7109375" style="254" customWidth="1"/>
    <col min="8966" max="8966" width="8.85546875" style="254" customWidth="1"/>
    <col min="8967" max="8967" width="8.7109375" style="254" customWidth="1"/>
    <col min="8968" max="8968" width="11.28515625" style="254" customWidth="1"/>
    <col min="8969" max="8969" width="13.28515625" style="254" customWidth="1"/>
    <col min="8970" max="8971" width="9.7109375" style="254" customWidth="1"/>
    <col min="8972" max="8972" width="11.7109375" style="254" customWidth="1"/>
    <col min="8973" max="8973" width="9.140625" style="254" customWidth="1"/>
    <col min="8974" max="8974" width="21.5703125" style="254" customWidth="1"/>
    <col min="8975" max="9216" width="9.140625" style="254"/>
    <col min="9217" max="9217" width="35.5703125" style="254" customWidth="1"/>
    <col min="9218" max="9218" width="10.85546875" style="254" customWidth="1"/>
    <col min="9219" max="9219" width="30" style="254" customWidth="1"/>
    <col min="9220" max="9220" width="0" style="254" hidden="1" customWidth="1"/>
    <col min="9221" max="9221" width="37.7109375" style="254" customWidth="1"/>
    <col min="9222" max="9222" width="8.85546875" style="254" customWidth="1"/>
    <col min="9223" max="9223" width="8.7109375" style="254" customWidth="1"/>
    <col min="9224" max="9224" width="11.28515625" style="254" customWidth="1"/>
    <col min="9225" max="9225" width="13.28515625" style="254" customWidth="1"/>
    <col min="9226" max="9227" width="9.7109375" style="254" customWidth="1"/>
    <col min="9228" max="9228" width="11.7109375" style="254" customWidth="1"/>
    <col min="9229" max="9229" width="9.140625" style="254" customWidth="1"/>
    <col min="9230" max="9230" width="21.5703125" style="254" customWidth="1"/>
    <col min="9231" max="9472" width="9.140625" style="254"/>
    <col min="9473" max="9473" width="35.5703125" style="254" customWidth="1"/>
    <col min="9474" max="9474" width="10.85546875" style="254" customWidth="1"/>
    <col min="9475" max="9475" width="30" style="254" customWidth="1"/>
    <col min="9476" max="9476" width="0" style="254" hidden="1" customWidth="1"/>
    <col min="9477" max="9477" width="37.7109375" style="254" customWidth="1"/>
    <col min="9478" max="9478" width="8.85546875" style="254" customWidth="1"/>
    <col min="9479" max="9479" width="8.7109375" style="254" customWidth="1"/>
    <col min="9480" max="9480" width="11.28515625" style="254" customWidth="1"/>
    <col min="9481" max="9481" width="13.28515625" style="254" customWidth="1"/>
    <col min="9482" max="9483" width="9.7109375" style="254" customWidth="1"/>
    <col min="9484" max="9484" width="11.7109375" style="254" customWidth="1"/>
    <col min="9485" max="9485" width="9.140625" style="254" customWidth="1"/>
    <col min="9486" max="9486" width="21.5703125" style="254" customWidth="1"/>
    <col min="9487" max="9728" width="9.140625" style="254"/>
    <col min="9729" max="9729" width="35.5703125" style="254" customWidth="1"/>
    <col min="9730" max="9730" width="10.85546875" style="254" customWidth="1"/>
    <col min="9731" max="9731" width="30" style="254" customWidth="1"/>
    <col min="9732" max="9732" width="0" style="254" hidden="1" customWidth="1"/>
    <col min="9733" max="9733" width="37.7109375" style="254" customWidth="1"/>
    <col min="9734" max="9734" width="8.85546875" style="254" customWidth="1"/>
    <col min="9735" max="9735" width="8.7109375" style="254" customWidth="1"/>
    <col min="9736" max="9736" width="11.28515625" style="254" customWidth="1"/>
    <col min="9737" max="9737" width="13.28515625" style="254" customWidth="1"/>
    <col min="9738" max="9739" width="9.7109375" style="254" customWidth="1"/>
    <col min="9740" max="9740" width="11.7109375" style="254" customWidth="1"/>
    <col min="9741" max="9741" width="9.140625" style="254" customWidth="1"/>
    <col min="9742" max="9742" width="21.5703125" style="254" customWidth="1"/>
    <col min="9743" max="9984" width="9.140625" style="254"/>
    <col min="9985" max="9985" width="35.5703125" style="254" customWidth="1"/>
    <col min="9986" max="9986" width="10.85546875" style="254" customWidth="1"/>
    <col min="9987" max="9987" width="30" style="254" customWidth="1"/>
    <col min="9988" max="9988" width="0" style="254" hidden="1" customWidth="1"/>
    <col min="9989" max="9989" width="37.7109375" style="254" customWidth="1"/>
    <col min="9990" max="9990" width="8.85546875" style="254" customWidth="1"/>
    <col min="9991" max="9991" width="8.7109375" style="254" customWidth="1"/>
    <col min="9992" max="9992" width="11.28515625" style="254" customWidth="1"/>
    <col min="9993" max="9993" width="13.28515625" style="254" customWidth="1"/>
    <col min="9994" max="9995" width="9.7109375" style="254" customWidth="1"/>
    <col min="9996" max="9996" width="11.7109375" style="254" customWidth="1"/>
    <col min="9997" max="9997" width="9.140625" style="254" customWidth="1"/>
    <col min="9998" max="9998" width="21.5703125" style="254" customWidth="1"/>
    <col min="9999" max="10240" width="9.140625" style="254"/>
    <col min="10241" max="10241" width="35.5703125" style="254" customWidth="1"/>
    <col min="10242" max="10242" width="10.85546875" style="254" customWidth="1"/>
    <col min="10243" max="10243" width="30" style="254" customWidth="1"/>
    <col min="10244" max="10244" width="0" style="254" hidden="1" customWidth="1"/>
    <col min="10245" max="10245" width="37.7109375" style="254" customWidth="1"/>
    <col min="10246" max="10246" width="8.85546875" style="254" customWidth="1"/>
    <col min="10247" max="10247" width="8.7109375" style="254" customWidth="1"/>
    <col min="10248" max="10248" width="11.28515625" style="254" customWidth="1"/>
    <col min="10249" max="10249" width="13.28515625" style="254" customWidth="1"/>
    <col min="10250" max="10251" width="9.7109375" style="254" customWidth="1"/>
    <col min="10252" max="10252" width="11.7109375" style="254" customWidth="1"/>
    <col min="10253" max="10253" width="9.140625" style="254" customWidth="1"/>
    <col min="10254" max="10254" width="21.5703125" style="254" customWidth="1"/>
    <col min="10255" max="10496" width="9.140625" style="254"/>
    <col min="10497" max="10497" width="35.5703125" style="254" customWidth="1"/>
    <col min="10498" max="10498" width="10.85546875" style="254" customWidth="1"/>
    <col min="10499" max="10499" width="30" style="254" customWidth="1"/>
    <col min="10500" max="10500" width="0" style="254" hidden="1" customWidth="1"/>
    <col min="10501" max="10501" width="37.7109375" style="254" customWidth="1"/>
    <col min="10502" max="10502" width="8.85546875" style="254" customWidth="1"/>
    <col min="10503" max="10503" width="8.7109375" style="254" customWidth="1"/>
    <col min="10504" max="10504" width="11.28515625" style="254" customWidth="1"/>
    <col min="10505" max="10505" width="13.28515625" style="254" customWidth="1"/>
    <col min="10506" max="10507" width="9.7109375" style="254" customWidth="1"/>
    <col min="10508" max="10508" width="11.7109375" style="254" customWidth="1"/>
    <col min="10509" max="10509" width="9.140625" style="254" customWidth="1"/>
    <col min="10510" max="10510" width="21.5703125" style="254" customWidth="1"/>
    <col min="10511" max="10752" width="9.140625" style="254"/>
    <col min="10753" max="10753" width="35.5703125" style="254" customWidth="1"/>
    <col min="10754" max="10754" width="10.85546875" style="254" customWidth="1"/>
    <col min="10755" max="10755" width="30" style="254" customWidth="1"/>
    <col min="10756" max="10756" width="0" style="254" hidden="1" customWidth="1"/>
    <col min="10757" max="10757" width="37.7109375" style="254" customWidth="1"/>
    <col min="10758" max="10758" width="8.85546875" style="254" customWidth="1"/>
    <col min="10759" max="10759" width="8.7109375" style="254" customWidth="1"/>
    <col min="10760" max="10760" width="11.28515625" style="254" customWidth="1"/>
    <col min="10761" max="10761" width="13.28515625" style="254" customWidth="1"/>
    <col min="10762" max="10763" width="9.7109375" style="254" customWidth="1"/>
    <col min="10764" max="10764" width="11.7109375" style="254" customWidth="1"/>
    <col min="10765" max="10765" width="9.140625" style="254" customWidth="1"/>
    <col min="10766" max="10766" width="21.5703125" style="254" customWidth="1"/>
    <col min="10767" max="11008" width="9.140625" style="254"/>
    <col min="11009" max="11009" width="35.5703125" style="254" customWidth="1"/>
    <col min="11010" max="11010" width="10.85546875" style="254" customWidth="1"/>
    <col min="11011" max="11011" width="30" style="254" customWidth="1"/>
    <col min="11012" max="11012" width="0" style="254" hidden="1" customWidth="1"/>
    <col min="11013" max="11013" width="37.7109375" style="254" customWidth="1"/>
    <col min="11014" max="11014" width="8.85546875" style="254" customWidth="1"/>
    <col min="11015" max="11015" width="8.7109375" style="254" customWidth="1"/>
    <col min="11016" max="11016" width="11.28515625" style="254" customWidth="1"/>
    <col min="11017" max="11017" width="13.28515625" style="254" customWidth="1"/>
    <col min="11018" max="11019" width="9.7109375" style="254" customWidth="1"/>
    <col min="11020" max="11020" width="11.7109375" style="254" customWidth="1"/>
    <col min="11021" max="11021" width="9.140625" style="254" customWidth="1"/>
    <col min="11022" max="11022" width="21.5703125" style="254" customWidth="1"/>
    <col min="11023" max="11264" width="9.140625" style="254"/>
    <col min="11265" max="11265" width="35.5703125" style="254" customWidth="1"/>
    <col min="11266" max="11266" width="10.85546875" style="254" customWidth="1"/>
    <col min="11267" max="11267" width="30" style="254" customWidth="1"/>
    <col min="11268" max="11268" width="0" style="254" hidden="1" customWidth="1"/>
    <col min="11269" max="11269" width="37.7109375" style="254" customWidth="1"/>
    <col min="11270" max="11270" width="8.85546875" style="254" customWidth="1"/>
    <col min="11271" max="11271" width="8.7109375" style="254" customWidth="1"/>
    <col min="11272" max="11272" width="11.28515625" style="254" customWidth="1"/>
    <col min="11273" max="11273" width="13.28515625" style="254" customWidth="1"/>
    <col min="11274" max="11275" width="9.7109375" style="254" customWidth="1"/>
    <col min="11276" max="11276" width="11.7109375" style="254" customWidth="1"/>
    <col min="11277" max="11277" width="9.140625" style="254" customWidth="1"/>
    <col min="11278" max="11278" width="21.5703125" style="254" customWidth="1"/>
    <col min="11279" max="11520" width="9.140625" style="254"/>
    <col min="11521" max="11521" width="35.5703125" style="254" customWidth="1"/>
    <col min="11522" max="11522" width="10.85546875" style="254" customWidth="1"/>
    <col min="11523" max="11523" width="30" style="254" customWidth="1"/>
    <col min="11524" max="11524" width="0" style="254" hidden="1" customWidth="1"/>
    <col min="11525" max="11525" width="37.7109375" style="254" customWidth="1"/>
    <col min="11526" max="11526" width="8.85546875" style="254" customWidth="1"/>
    <col min="11527" max="11527" width="8.7109375" style="254" customWidth="1"/>
    <col min="11528" max="11528" width="11.28515625" style="254" customWidth="1"/>
    <col min="11529" max="11529" width="13.28515625" style="254" customWidth="1"/>
    <col min="11530" max="11531" width="9.7109375" style="254" customWidth="1"/>
    <col min="11532" max="11532" width="11.7109375" style="254" customWidth="1"/>
    <col min="11533" max="11533" width="9.140625" style="254" customWidth="1"/>
    <col min="11534" max="11534" width="21.5703125" style="254" customWidth="1"/>
    <col min="11535" max="11776" width="9.140625" style="254"/>
    <col min="11777" max="11777" width="35.5703125" style="254" customWidth="1"/>
    <col min="11778" max="11778" width="10.85546875" style="254" customWidth="1"/>
    <col min="11779" max="11779" width="30" style="254" customWidth="1"/>
    <col min="11780" max="11780" width="0" style="254" hidden="1" customWidth="1"/>
    <col min="11781" max="11781" width="37.7109375" style="254" customWidth="1"/>
    <col min="11782" max="11782" width="8.85546875" style="254" customWidth="1"/>
    <col min="11783" max="11783" width="8.7109375" style="254" customWidth="1"/>
    <col min="11784" max="11784" width="11.28515625" style="254" customWidth="1"/>
    <col min="11785" max="11785" width="13.28515625" style="254" customWidth="1"/>
    <col min="11786" max="11787" width="9.7109375" style="254" customWidth="1"/>
    <col min="11788" max="11788" width="11.7109375" style="254" customWidth="1"/>
    <col min="11789" max="11789" width="9.140625" style="254" customWidth="1"/>
    <col min="11790" max="11790" width="21.5703125" style="254" customWidth="1"/>
    <col min="11791" max="12032" width="9.140625" style="254"/>
    <col min="12033" max="12033" width="35.5703125" style="254" customWidth="1"/>
    <col min="12034" max="12034" width="10.85546875" style="254" customWidth="1"/>
    <col min="12035" max="12035" width="30" style="254" customWidth="1"/>
    <col min="12036" max="12036" width="0" style="254" hidden="1" customWidth="1"/>
    <col min="12037" max="12037" width="37.7109375" style="254" customWidth="1"/>
    <col min="12038" max="12038" width="8.85546875" style="254" customWidth="1"/>
    <col min="12039" max="12039" width="8.7109375" style="254" customWidth="1"/>
    <col min="12040" max="12040" width="11.28515625" style="254" customWidth="1"/>
    <col min="12041" max="12041" width="13.28515625" style="254" customWidth="1"/>
    <col min="12042" max="12043" width="9.7109375" style="254" customWidth="1"/>
    <col min="12044" max="12044" width="11.7109375" style="254" customWidth="1"/>
    <col min="12045" max="12045" width="9.140625" style="254" customWidth="1"/>
    <col min="12046" max="12046" width="21.5703125" style="254" customWidth="1"/>
    <col min="12047" max="12288" width="9.140625" style="254"/>
    <col min="12289" max="12289" width="35.5703125" style="254" customWidth="1"/>
    <col min="12290" max="12290" width="10.85546875" style="254" customWidth="1"/>
    <col min="12291" max="12291" width="30" style="254" customWidth="1"/>
    <col min="12292" max="12292" width="0" style="254" hidden="1" customWidth="1"/>
    <col min="12293" max="12293" width="37.7109375" style="254" customWidth="1"/>
    <col min="12294" max="12294" width="8.85546875" style="254" customWidth="1"/>
    <col min="12295" max="12295" width="8.7109375" style="254" customWidth="1"/>
    <col min="12296" max="12296" width="11.28515625" style="254" customWidth="1"/>
    <col min="12297" max="12297" width="13.28515625" style="254" customWidth="1"/>
    <col min="12298" max="12299" width="9.7109375" style="254" customWidth="1"/>
    <col min="12300" max="12300" width="11.7109375" style="254" customWidth="1"/>
    <col min="12301" max="12301" width="9.140625" style="254" customWidth="1"/>
    <col min="12302" max="12302" width="21.5703125" style="254" customWidth="1"/>
    <col min="12303" max="12544" width="9.140625" style="254"/>
    <col min="12545" max="12545" width="35.5703125" style="254" customWidth="1"/>
    <col min="12546" max="12546" width="10.85546875" style="254" customWidth="1"/>
    <col min="12547" max="12547" width="30" style="254" customWidth="1"/>
    <col min="12548" max="12548" width="0" style="254" hidden="1" customWidth="1"/>
    <col min="12549" max="12549" width="37.7109375" style="254" customWidth="1"/>
    <col min="12550" max="12550" width="8.85546875" style="254" customWidth="1"/>
    <col min="12551" max="12551" width="8.7109375" style="254" customWidth="1"/>
    <col min="12552" max="12552" width="11.28515625" style="254" customWidth="1"/>
    <col min="12553" max="12553" width="13.28515625" style="254" customWidth="1"/>
    <col min="12554" max="12555" width="9.7109375" style="254" customWidth="1"/>
    <col min="12556" max="12556" width="11.7109375" style="254" customWidth="1"/>
    <col min="12557" max="12557" width="9.140625" style="254" customWidth="1"/>
    <col min="12558" max="12558" width="21.5703125" style="254" customWidth="1"/>
    <col min="12559" max="12800" width="9.140625" style="254"/>
    <col min="12801" max="12801" width="35.5703125" style="254" customWidth="1"/>
    <col min="12802" max="12802" width="10.85546875" style="254" customWidth="1"/>
    <col min="12803" max="12803" width="30" style="254" customWidth="1"/>
    <col min="12804" max="12804" width="0" style="254" hidden="1" customWidth="1"/>
    <col min="12805" max="12805" width="37.7109375" style="254" customWidth="1"/>
    <col min="12806" max="12806" width="8.85546875" style="254" customWidth="1"/>
    <col min="12807" max="12807" width="8.7109375" style="254" customWidth="1"/>
    <col min="12808" max="12808" width="11.28515625" style="254" customWidth="1"/>
    <col min="12809" max="12809" width="13.28515625" style="254" customWidth="1"/>
    <col min="12810" max="12811" width="9.7109375" style="254" customWidth="1"/>
    <col min="12812" max="12812" width="11.7109375" style="254" customWidth="1"/>
    <col min="12813" max="12813" width="9.140625" style="254" customWidth="1"/>
    <col min="12814" max="12814" width="21.5703125" style="254" customWidth="1"/>
    <col min="12815" max="13056" width="9.140625" style="254"/>
    <col min="13057" max="13057" width="35.5703125" style="254" customWidth="1"/>
    <col min="13058" max="13058" width="10.85546875" style="254" customWidth="1"/>
    <col min="13059" max="13059" width="30" style="254" customWidth="1"/>
    <col min="13060" max="13060" width="0" style="254" hidden="1" customWidth="1"/>
    <col min="13061" max="13061" width="37.7109375" style="254" customWidth="1"/>
    <col min="13062" max="13062" width="8.85546875" style="254" customWidth="1"/>
    <col min="13063" max="13063" width="8.7109375" style="254" customWidth="1"/>
    <col min="13064" max="13064" width="11.28515625" style="254" customWidth="1"/>
    <col min="13065" max="13065" width="13.28515625" style="254" customWidth="1"/>
    <col min="13066" max="13067" width="9.7109375" style="254" customWidth="1"/>
    <col min="13068" max="13068" width="11.7109375" style="254" customWidth="1"/>
    <col min="13069" max="13069" width="9.140625" style="254" customWidth="1"/>
    <col min="13070" max="13070" width="21.5703125" style="254" customWidth="1"/>
    <col min="13071" max="13312" width="9.140625" style="254"/>
    <col min="13313" max="13313" width="35.5703125" style="254" customWidth="1"/>
    <col min="13314" max="13314" width="10.85546875" style="254" customWidth="1"/>
    <col min="13315" max="13315" width="30" style="254" customWidth="1"/>
    <col min="13316" max="13316" width="0" style="254" hidden="1" customWidth="1"/>
    <col min="13317" max="13317" width="37.7109375" style="254" customWidth="1"/>
    <col min="13318" max="13318" width="8.85546875" style="254" customWidth="1"/>
    <col min="13319" max="13319" width="8.7109375" style="254" customWidth="1"/>
    <col min="13320" max="13320" width="11.28515625" style="254" customWidth="1"/>
    <col min="13321" max="13321" width="13.28515625" style="254" customWidth="1"/>
    <col min="13322" max="13323" width="9.7109375" style="254" customWidth="1"/>
    <col min="13324" max="13324" width="11.7109375" style="254" customWidth="1"/>
    <col min="13325" max="13325" width="9.140625" style="254" customWidth="1"/>
    <col min="13326" max="13326" width="21.5703125" style="254" customWidth="1"/>
    <col min="13327" max="13568" width="9.140625" style="254"/>
    <col min="13569" max="13569" width="35.5703125" style="254" customWidth="1"/>
    <col min="13570" max="13570" width="10.85546875" style="254" customWidth="1"/>
    <col min="13571" max="13571" width="30" style="254" customWidth="1"/>
    <col min="13572" max="13572" width="0" style="254" hidden="1" customWidth="1"/>
    <col min="13573" max="13573" width="37.7109375" style="254" customWidth="1"/>
    <col min="13574" max="13574" width="8.85546875" style="254" customWidth="1"/>
    <col min="13575" max="13575" width="8.7109375" style="254" customWidth="1"/>
    <col min="13576" max="13576" width="11.28515625" style="254" customWidth="1"/>
    <col min="13577" max="13577" width="13.28515625" style="254" customWidth="1"/>
    <col min="13578" max="13579" width="9.7109375" style="254" customWidth="1"/>
    <col min="13580" max="13580" width="11.7109375" style="254" customWidth="1"/>
    <col min="13581" max="13581" width="9.140625" style="254" customWidth="1"/>
    <col min="13582" max="13582" width="21.5703125" style="254" customWidth="1"/>
    <col min="13583" max="13824" width="9.140625" style="254"/>
    <col min="13825" max="13825" width="35.5703125" style="254" customWidth="1"/>
    <col min="13826" max="13826" width="10.85546875" style="254" customWidth="1"/>
    <col min="13827" max="13827" width="30" style="254" customWidth="1"/>
    <col min="13828" max="13828" width="0" style="254" hidden="1" customWidth="1"/>
    <col min="13829" max="13829" width="37.7109375" style="254" customWidth="1"/>
    <col min="13830" max="13830" width="8.85546875" style="254" customWidth="1"/>
    <col min="13831" max="13831" width="8.7109375" style="254" customWidth="1"/>
    <col min="13832" max="13832" width="11.28515625" style="254" customWidth="1"/>
    <col min="13833" max="13833" width="13.28515625" style="254" customWidth="1"/>
    <col min="13834" max="13835" width="9.7109375" style="254" customWidth="1"/>
    <col min="13836" max="13836" width="11.7109375" style="254" customWidth="1"/>
    <col min="13837" max="13837" width="9.140625" style="254" customWidth="1"/>
    <col min="13838" max="13838" width="21.5703125" style="254" customWidth="1"/>
    <col min="13839" max="14080" width="9.140625" style="254"/>
    <col min="14081" max="14081" width="35.5703125" style="254" customWidth="1"/>
    <col min="14082" max="14082" width="10.85546875" style="254" customWidth="1"/>
    <col min="14083" max="14083" width="30" style="254" customWidth="1"/>
    <col min="14084" max="14084" width="0" style="254" hidden="1" customWidth="1"/>
    <col min="14085" max="14085" width="37.7109375" style="254" customWidth="1"/>
    <col min="14086" max="14086" width="8.85546875" style="254" customWidth="1"/>
    <col min="14087" max="14087" width="8.7109375" style="254" customWidth="1"/>
    <col min="14088" max="14088" width="11.28515625" style="254" customWidth="1"/>
    <col min="14089" max="14089" width="13.28515625" style="254" customWidth="1"/>
    <col min="14090" max="14091" width="9.7109375" style="254" customWidth="1"/>
    <col min="14092" max="14092" width="11.7109375" style="254" customWidth="1"/>
    <col min="14093" max="14093" width="9.140625" style="254" customWidth="1"/>
    <col min="14094" max="14094" width="21.5703125" style="254" customWidth="1"/>
    <col min="14095" max="14336" width="9.140625" style="254"/>
    <col min="14337" max="14337" width="35.5703125" style="254" customWidth="1"/>
    <col min="14338" max="14338" width="10.85546875" style="254" customWidth="1"/>
    <col min="14339" max="14339" width="30" style="254" customWidth="1"/>
    <col min="14340" max="14340" width="0" style="254" hidden="1" customWidth="1"/>
    <col min="14341" max="14341" width="37.7109375" style="254" customWidth="1"/>
    <col min="14342" max="14342" width="8.85546875" style="254" customWidth="1"/>
    <col min="14343" max="14343" width="8.7109375" style="254" customWidth="1"/>
    <col min="14344" max="14344" width="11.28515625" style="254" customWidth="1"/>
    <col min="14345" max="14345" width="13.28515625" style="254" customWidth="1"/>
    <col min="14346" max="14347" width="9.7109375" style="254" customWidth="1"/>
    <col min="14348" max="14348" width="11.7109375" style="254" customWidth="1"/>
    <col min="14349" max="14349" width="9.140625" style="254" customWidth="1"/>
    <col min="14350" max="14350" width="21.5703125" style="254" customWidth="1"/>
    <col min="14351" max="14592" width="9.140625" style="254"/>
    <col min="14593" max="14593" width="35.5703125" style="254" customWidth="1"/>
    <col min="14594" max="14594" width="10.85546875" style="254" customWidth="1"/>
    <col min="14595" max="14595" width="30" style="254" customWidth="1"/>
    <col min="14596" max="14596" width="0" style="254" hidden="1" customWidth="1"/>
    <col min="14597" max="14597" width="37.7109375" style="254" customWidth="1"/>
    <col min="14598" max="14598" width="8.85546875" style="254" customWidth="1"/>
    <col min="14599" max="14599" width="8.7109375" style="254" customWidth="1"/>
    <col min="14600" max="14600" width="11.28515625" style="254" customWidth="1"/>
    <col min="14601" max="14601" width="13.28515625" style="254" customWidth="1"/>
    <col min="14602" max="14603" width="9.7109375" style="254" customWidth="1"/>
    <col min="14604" max="14604" width="11.7109375" style="254" customWidth="1"/>
    <col min="14605" max="14605" width="9.140625" style="254" customWidth="1"/>
    <col min="14606" max="14606" width="21.5703125" style="254" customWidth="1"/>
    <col min="14607" max="14848" width="9.140625" style="254"/>
    <col min="14849" max="14849" width="35.5703125" style="254" customWidth="1"/>
    <col min="14850" max="14850" width="10.85546875" style="254" customWidth="1"/>
    <col min="14851" max="14851" width="30" style="254" customWidth="1"/>
    <col min="14852" max="14852" width="0" style="254" hidden="1" customWidth="1"/>
    <col min="14853" max="14853" width="37.7109375" style="254" customWidth="1"/>
    <col min="14854" max="14854" width="8.85546875" style="254" customWidth="1"/>
    <col min="14855" max="14855" width="8.7109375" style="254" customWidth="1"/>
    <col min="14856" max="14856" width="11.28515625" style="254" customWidth="1"/>
    <col min="14857" max="14857" width="13.28515625" style="254" customWidth="1"/>
    <col min="14858" max="14859" width="9.7109375" style="254" customWidth="1"/>
    <col min="14860" max="14860" width="11.7109375" style="254" customWidth="1"/>
    <col min="14861" max="14861" width="9.140625" style="254" customWidth="1"/>
    <col min="14862" max="14862" width="21.5703125" style="254" customWidth="1"/>
    <col min="14863" max="15104" width="9.140625" style="254"/>
    <col min="15105" max="15105" width="35.5703125" style="254" customWidth="1"/>
    <col min="15106" max="15106" width="10.85546875" style="254" customWidth="1"/>
    <col min="15107" max="15107" width="30" style="254" customWidth="1"/>
    <col min="15108" max="15108" width="0" style="254" hidden="1" customWidth="1"/>
    <col min="15109" max="15109" width="37.7109375" style="254" customWidth="1"/>
    <col min="15110" max="15110" width="8.85546875" style="254" customWidth="1"/>
    <col min="15111" max="15111" width="8.7109375" style="254" customWidth="1"/>
    <col min="15112" max="15112" width="11.28515625" style="254" customWidth="1"/>
    <col min="15113" max="15113" width="13.28515625" style="254" customWidth="1"/>
    <col min="15114" max="15115" width="9.7109375" style="254" customWidth="1"/>
    <col min="15116" max="15116" width="11.7109375" style="254" customWidth="1"/>
    <col min="15117" max="15117" width="9.140625" style="254" customWidth="1"/>
    <col min="15118" max="15118" width="21.5703125" style="254" customWidth="1"/>
    <col min="15119" max="15360" width="9.140625" style="254"/>
    <col min="15361" max="15361" width="35.5703125" style="254" customWidth="1"/>
    <col min="15362" max="15362" width="10.85546875" style="254" customWidth="1"/>
    <col min="15363" max="15363" width="30" style="254" customWidth="1"/>
    <col min="15364" max="15364" width="0" style="254" hidden="1" customWidth="1"/>
    <col min="15365" max="15365" width="37.7109375" style="254" customWidth="1"/>
    <col min="15366" max="15366" width="8.85546875" style="254" customWidth="1"/>
    <col min="15367" max="15367" width="8.7109375" style="254" customWidth="1"/>
    <col min="15368" max="15368" width="11.28515625" style="254" customWidth="1"/>
    <col min="15369" max="15369" width="13.28515625" style="254" customWidth="1"/>
    <col min="15370" max="15371" width="9.7109375" style="254" customWidth="1"/>
    <col min="15372" max="15372" width="11.7109375" style="254" customWidth="1"/>
    <col min="15373" max="15373" width="9.140625" style="254" customWidth="1"/>
    <col min="15374" max="15374" width="21.5703125" style="254" customWidth="1"/>
    <col min="15375" max="15616" width="9.140625" style="254"/>
    <col min="15617" max="15617" width="35.5703125" style="254" customWidth="1"/>
    <col min="15618" max="15618" width="10.85546875" style="254" customWidth="1"/>
    <col min="15619" max="15619" width="30" style="254" customWidth="1"/>
    <col min="15620" max="15620" width="0" style="254" hidden="1" customWidth="1"/>
    <col min="15621" max="15621" width="37.7109375" style="254" customWidth="1"/>
    <col min="15622" max="15622" width="8.85546875" style="254" customWidth="1"/>
    <col min="15623" max="15623" width="8.7109375" style="254" customWidth="1"/>
    <col min="15624" max="15624" width="11.28515625" style="254" customWidth="1"/>
    <col min="15625" max="15625" width="13.28515625" style="254" customWidth="1"/>
    <col min="15626" max="15627" width="9.7109375" style="254" customWidth="1"/>
    <col min="15628" max="15628" width="11.7109375" style="254" customWidth="1"/>
    <col min="15629" max="15629" width="9.140625" style="254" customWidth="1"/>
    <col min="15630" max="15630" width="21.5703125" style="254" customWidth="1"/>
    <col min="15631" max="15872" width="9.140625" style="254"/>
    <col min="15873" max="15873" width="35.5703125" style="254" customWidth="1"/>
    <col min="15874" max="15874" width="10.85546875" style="254" customWidth="1"/>
    <col min="15875" max="15875" width="30" style="254" customWidth="1"/>
    <col min="15876" max="15876" width="0" style="254" hidden="1" customWidth="1"/>
    <col min="15877" max="15877" width="37.7109375" style="254" customWidth="1"/>
    <col min="15878" max="15878" width="8.85546875" style="254" customWidth="1"/>
    <col min="15879" max="15879" width="8.7109375" style="254" customWidth="1"/>
    <col min="15880" max="15880" width="11.28515625" style="254" customWidth="1"/>
    <col min="15881" max="15881" width="13.28515625" style="254" customWidth="1"/>
    <col min="15882" max="15883" width="9.7109375" style="254" customWidth="1"/>
    <col min="15884" max="15884" width="11.7109375" style="254" customWidth="1"/>
    <col min="15885" max="15885" width="9.140625" style="254" customWidth="1"/>
    <col min="15886" max="15886" width="21.5703125" style="254" customWidth="1"/>
    <col min="15887" max="16128" width="9.140625" style="254"/>
    <col min="16129" max="16129" width="35.5703125" style="254" customWidth="1"/>
    <col min="16130" max="16130" width="10.85546875" style="254" customWidth="1"/>
    <col min="16131" max="16131" width="30" style="254" customWidth="1"/>
    <col min="16132" max="16132" width="0" style="254" hidden="1" customWidth="1"/>
    <col min="16133" max="16133" width="37.7109375" style="254" customWidth="1"/>
    <col min="16134" max="16134" width="8.85546875" style="254" customWidth="1"/>
    <col min="16135" max="16135" width="8.7109375" style="254" customWidth="1"/>
    <col min="16136" max="16136" width="11.28515625" style="254" customWidth="1"/>
    <col min="16137" max="16137" width="13.28515625" style="254" customWidth="1"/>
    <col min="16138" max="16139" width="9.7109375" style="254" customWidth="1"/>
    <col min="16140" max="16140" width="11.7109375" style="254" customWidth="1"/>
    <col min="16141" max="16141" width="9.140625" style="254" customWidth="1"/>
    <col min="16142" max="16142" width="21.5703125" style="254" customWidth="1"/>
    <col min="16143" max="16384" width="9.140625" style="254"/>
  </cols>
  <sheetData>
    <row r="1" spans="1:14" hidden="1">
      <c r="A1" s="247"/>
      <c r="B1" s="248"/>
      <c r="C1" s="248"/>
      <c r="D1" s="248"/>
      <c r="E1" s="249"/>
      <c r="F1" s="250"/>
      <c r="G1" s="250"/>
      <c r="H1" s="251"/>
      <c r="I1" s="251"/>
      <c r="J1" s="250"/>
      <c r="K1" s="250"/>
      <c r="L1" s="252" t="e">
        <f>K1/F1</f>
        <v>#DIV/0!</v>
      </c>
      <c r="M1" s="253"/>
    </row>
    <row r="2" spans="1:14" hidden="1">
      <c r="A2" s="255"/>
      <c r="B2" s="255"/>
      <c r="C2" s="255"/>
      <c r="D2" s="255"/>
      <c r="E2" s="256"/>
      <c r="F2" s="257"/>
      <c r="G2" s="257"/>
      <c r="H2" s="256"/>
      <c r="I2" s="256"/>
      <c r="J2" s="257"/>
      <c r="K2" s="257"/>
      <c r="L2" s="257"/>
      <c r="M2" s="257"/>
    </row>
    <row r="3" spans="1:14" s="260" customFormat="1" hidden="1">
      <c r="A3" s="258"/>
      <c r="B3" s="258"/>
      <c r="C3" s="258"/>
      <c r="D3" s="258"/>
      <c r="E3" s="259"/>
      <c r="F3" s="259"/>
      <c r="G3" s="259"/>
      <c r="H3" s="259"/>
      <c r="I3" s="259"/>
      <c r="J3" s="259"/>
      <c r="K3" s="259"/>
      <c r="L3" s="259"/>
      <c r="M3" s="259"/>
    </row>
    <row r="4" spans="1:14" s="260" customFormat="1" ht="22.5" customHeight="1">
      <c r="A4" s="994" t="s">
        <v>246</v>
      </c>
      <c r="B4" s="994"/>
      <c r="C4" s="994"/>
      <c r="D4" s="994"/>
      <c r="E4" s="994"/>
      <c r="F4" s="994"/>
      <c r="G4" s="994"/>
      <c r="H4" s="994"/>
      <c r="I4" s="994"/>
      <c r="J4" s="994"/>
      <c r="K4" s="994"/>
      <c r="L4" s="994"/>
      <c r="M4" s="994"/>
    </row>
    <row r="5" spans="1:14" s="260" customFormat="1">
      <c r="A5" s="261" t="s">
        <v>247</v>
      </c>
      <c r="B5" s="262">
        <v>2027</v>
      </c>
      <c r="E5" s="263"/>
      <c r="F5" s="263"/>
      <c r="G5" s="263"/>
      <c r="H5" s="263"/>
      <c r="I5" s="263"/>
      <c r="J5" s="263"/>
      <c r="K5" s="263"/>
      <c r="L5" s="263"/>
      <c r="M5" s="263"/>
    </row>
    <row r="6" spans="1:14" s="260" customFormat="1">
      <c r="A6" s="261" t="s">
        <v>248</v>
      </c>
      <c r="B6" s="262" t="s">
        <v>902</v>
      </c>
      <c r="E6" s="263"/>
      <c r="F6" s="263"/>
      <c r="G6" s="263"/>
      <c r="H6" s="263"/>
      <c r="I6" s="263"/>
      <c r="J6" s="263"/>
      <c r="K6" s="263"/>
      <c r="L6" s="263"/>
      <c r="M6" s="263"/>
    </row>
    <row r="7" spans="1:14" s="260" customFormat="1">
      <c r="E7" s="263"/>
      <c r="F7" s="263"/>
      <c r="G7" s="263"/>
      <c r="H7" s="263"/>
      <c r="I7" s="263"/>
      <c r="J7" s="263"/>
      <c r="K7" s="263"/>
      <c r="L7" s="263"/>
      <c r="M7" s="263"/>
    </row>
    <row r="8" spans="1:14" s="260" customFormat="1" ht="13.5" thickBot="1">
      <c r="E8" s="263"/>
      <c r="F8" s="263"/>
      <c r="G8" s="263"/>
      <c r="H8" s="263"/>
      <c r="I8" s="263"/>
      <c r="J8" s="263"/>
      <c r="K8" s="263"/>
      <c r="L8" s="263"/>
      <c r="M8" s="263"/>
    </row>
    <row r="9" spans="1:14" s="260" customFormat="1" ht="13.5" thickBot="1">
      <c r="A9" s="995" t="s">
        <v>249</v>
      </c>
      <c r="B9" s="997" t="s">
        <v>250</v>
      </c>
      <c r="C9" s="998"/>
      <c r="D9" s="998"/>
      <c r="E9" s="998"/>
      <c r="F9" s="998"/>
      <c r="G9" s="998"/>
      <c r="H9" s="998"/>
      <c r="I9" s="998"/>
      <c r="J9" s="998"/>
      <c r="K9" s="998"/>
      <c r="L9" s="998"/>
      <c r="M9" s="999"/>
    </row>
    <row r="10" spans="1:14" s="260" customFormat="1" ht="51">
      <c r="A10" s="996"/>
      <c r="B10" s="264" t="s">
        <v>251</v>
      </c>
      <c r="C10" s="264" t="s">
        <v>252</v>
      </c>
      <c r="D10" s="264" t="s">
        <v>253</v>
      </c>
      <c r="E10" s="265" t="s">
        <v>254</v>
      </c>
      <c r="F10" s="265" t="s">
        <v>255</v>
      </c>
      <c r="G10" s="265" t="s">
        <v>256</v>
      </c>
      <c r="H10" s="265" t="s">
        <v>257</v>
      </c>
      <c r="I10" s="265" t="s">
        <v>258</v>
      </c>
      <c r="J10" s="265" t="s">
        <v>259</v>
      </c>
      <c r="K10" s="265" t="s">
        <v>260</v>
      </c>
      <c r="L10" s="266" t="s">
        <v>261</v>
      </c>
      <c r="M10" s="267" t="s">
        <v>262</v>
      </c>
      <c r="N10" s="268"/>
    </row>
    <row r="11" spans="1:14" s="260" customFormat="1">
      <c r="A11" s="269"/>
      <c r="B11" s="269"/>
      <c r="C11" s="269"/>
      <c r="D11" s="269"/>
      <c r="E11" s="65"/>
      <c r="F11" s="65"/>
      <c r="G11" s="65"/>
      <c r="H11" s="65"/>
      <c r="I11" s="65"/>
      <c r="J11" s="65"/>
      <c r="K11" s="65"/>
      <c r="L11" s="65"/>
      <c r="M11" s="65"/>
    </row>
    <row r="12" spans="1:14" s="260" customFormat="1">
      <c r="A12" s="269"/>
      <c r="B12" s="269"/>
      <c r="C12" s="269"/>
      <c r="D12" s="269"/>
      <c r="E12" s="65"/>
      <c r="F12" s="65"/>
      <c r="G12" s="65"/>
      <c r="H12" s="65"/>
      <c r="I12" s="65"/>
      <c r="J12" s="65"/>
      <c r="K12" s="65"/>
      <c r="L12" s="65"/>
      <c r="M12" s="65"/>
    </row>
    <row r="13" spans="1:14" s="260" customFormat="1">
      <c r="A13" s="269"/>
      <c r="B13" s="269"/>
      <c r="C13" s="269"/>
      <c r="D13" s="269"/>
      <c r="E13" s="65"/>
      <c r="F13" s="65"/>
      <c r="G13" s="65"/>
      <c r="H13" s="65"/>
      <c r="I13" s="65"/>
      <c r="J13" s="65"/>
      <c r="K13" s="65"/>
      <c r="L13" s="65"/>
      <c r="M13" s="65"/>
    </row>
    <row r="14" spans="1:14" s="260" customFormat="1">
      <c r="A14" s="269"/>
      <c r="B14" s="269"/>
      <c r="C14" s="269"/>
      <c r="D14" s="269"/>
      <c r="E14" s="65"/>
      <c r="F14" s="65"/>
      <c r="G14" s="65"/>
      <c r="H14" s="65"/>
      <c r="I14" s="65"/>
      <c r="J14" s="65"/>
      <c r="K14" s="65"/>
      <c r="L14" s="65"/>
      <c r="M14" s="65"/>
    </row>
    <row r="15" spans="1:14" s="260" customFormat="1">
      <c r="A15" s="269"/>
      <c r="B15" s="269"/>
      <c r="C15" s="269"/>
      <c r="D15" s="269"/>
      <c r="E15" s="65"/>
      <c r="F15" s="65"/>
      <c r="G15" s="65"/>
      <c r="H15" s="65"/>
      <c r="I15" s="65"/>
      <c r="J15" s="65"/>
      <c r="K15" s="65"/>
      <c r="L15" s="65"/>
      <c r="M15" s="65"/>
    </row>
    <row r="16" spans="1:14" s="260" customFormat="1">
      <c r="A16" s="269"/>
      <c r="B16" s="269"/>
      <c r="C16" s="269"/>
      <c r="D16" s="269"/>
      <c r="E16" s="65"/>
      <c r="F16" s="65"/>
      <c r="G16" s="65"/>
      <c r="H16" s="65"/>
      <c r="I16" s="65"/>
      <c r="J16" s="65"/>
      <c r="K16" s="65"/>
      <c r="L16" s="65"/>
      <c r="M16" s="65"/>
    </row>
    <row r="17" spans="1:13" s="260" customFormat="1">
      <c r="A17" s="269"/>
      <c r="B17" s="269"/>
      <c r="C17" s="269"/>
      <c r="D17" s="269"/>
      <c r="E17" s="65"/>
      <c r="F17" s="65"/>
      <c r="G17" s="65"/>
      <c r="H17" s="65"/>
      <c r="I17" s="65"/>
      <c r="J17" s="65"/>
      <c r="K17" s="65"/>
      <c r="L17" s="65"/>
      <c r="M17" s="65"/>
    </row>
    <row r="18" spans="1:13">
      <c r="A18" s="270"/>
      <c r="B18" s="270"/>
      <c r="C18" s="270"/>
      <c r="D18" s="270"/>
      <c r="E18" s="271"/>
      <c r="F18" s="271"/>
      <c r="G18" s="271"/>
      <c r="H18" s="271"/>
      <c r="I18" s="271"/>
      <c r="J18" s="271"/>
      <c r="K18" s="271"/>
      <c r="L18" s="271"/>
      <c r="M18" s="271"/>
    </row>
    <row r="19" spans="1:13">
      <c r="A19" s="270"/>
      <c r="B19" s="270"/>
      <c r="C19" s="270"/>
      <c r="D19" s="270"/>
      <c r="E19" s="271"/>
      <c r="F19" s="271"/>
      <c r="G19" s="271"/>
      <c r="H19" s="271"/>
      <c r="I19" s="271"/>
      <c r="J19" s="271"/>
      <c r="K19" s="271"/>
      <c r="L19" s="271"/>
      <c r="M19" s="271"/>
    </row>
    <row r="20" spans="1:13">
      <c r="A20" s="270"/>
      <c r="B20" s="270"/>
      <c r="C20" s="270"/>
      <c r="D20" s="270"/>
      <c r="E20" s="271"/>
      <c r="F20" s="271"/>
      <c r="G20" s="271"/>
      <c r="H20" s="271"/>
      <c r="I20" s="271"/>
      <c r="J20" s="271"/>
      <c r="K20" s="271"/>
      <c r="L20" s="271"/>
      <c r="M20" s="271"/>
    </row>
    <row r="21" spans="1:13">
      <c r="A21" s="270"/>
      <c r="B21" s="270"/>
      <c r="C21" s="270"/>
      <c r="D21" s="270"/>
      <c r="E21" s="271"/>
      <c r="F21" s="271"/>
      <c r="G21" s="271"/>
      <c r="H21" s="271"/>
      <c r="I21" s="271"/>
      <c r="J21" s="271"/>
      <c r="K21" s="271"/>
      <c r="L21" s="271"/>
      <c r="M21" s="271"/>
    </row>
    <row r="22" spans="1:13">
      <c r="A22" s="270"/>
      <c r="B22" s="270"/>
      <c r="C22" s="270"/>
      <c r="D22" s="270"/>
      <c r="E22" s="271"/>
      <c r="F22" s="271"/>
      <c r="G22" s="271"/>
      <c r="H22" s="271"/>
      <c r="I22" s="271"/>
      <c r="J22" s="271"/>
      <c r="K22" s="271"/>
      <c r="L22" s="271"/>
      <c r="M22" s="271"/>
    </row>
    <row r="23" spans="1:13">
      <c r="A23" s="270"/>
      <c r="B23" s="270"/>
      <c r="C23" s="270"/>
      <c r="D23" s="270"/>
      <c r="E23" s="271"/>
      <c r="F23" s="271"/>
      <c r="G23" s="271"/>
      <c r="H23" s="271"/>
      <c r="I23" s="271"/>
      <c r="J23" s="271"/>
      <c r="K23" s="271"/>
      <c r="L23" s="271"/>
      <c r="M23" s="271"/>
    </row>
    <row r="24" spans="1:13">
      <c r="A24" s="270"/>
      <c r="B24" s="270"/>
      <c r="C24" s="270"/>
      <c r="D24" s="270"/>
      <c r="E24" s="271"/>
      <c r="F24" s="271"/>
      <c r="G24" s="271"/>
      <c r="H24" s="271"/>
      <c r="I24" s="271"/>
      <c r="J24" s="271"/>
      <c r="K24" s="271"/>
      <c r="L24" s="271"/>
      <c r="M24" s="271"/>
    </row>
    <row r="25" spans="1:13">
      <c r="A25" s="270"/>
      <c r="B25" s="270"/>
      <c r="C25" s="270"/>
      <c r="D25" s="270"/>
      <c r="E25" s="271"/>
      <c r="F25" s="271"/>
      <c r="G25" s="271"/>
      <c r="H25" s="271"/>
      <c r="I25" s="271"/>
      <c r="J25" s="271"/>
      <c r="K25" s="271"/>
      <c r="L25" s="271"/>
      <c r="M25" s="271"/>
    </row>
    <row r="26" spans="1:13">
      <c r="A26" s="270"/>
      <c r="B26" s="270"/>
      <c r="C26" s="270"/>
      <c r="D26" s="270"/>
      <c r="E26" s="271"/>
      <c r="F26" s="271"/>
      <c r="G26" s="271"/>
      <c r="H26" s="271"/>
      <c r="I26" s="271"/>
      <c r="J26" s="271"/>
      <c r="K26" s="271"/>
      <c r="L26" s="271"/>
      <c r="M26" s="271"/>
    </row>
    <row r="27" spans="1:13">
      <c r="A27" s="270"/>
      <c r="B27" s="270"/>
      <c r="C27" s="270"/>
      <c r="D27" s="270"/>
      <c r="E27" s="271"/>
      <c r="F27" s="271"/>
      <c r="G27" s="271"/>
      <c r="H27" s="271"/>
      <c r="I27" s="271"/>
      <c r="J27" s="271"/>
      <c r="K27" s="271"/>
      <c r="L27" s="271"/>
      <c r="M27" s="271"/>
    </row>
  </sheetData>
  <mergeCells count="3">
    <mergeCell ref="A4:M4"/>
    <mergeCell ref="A9:A10"/>
    <mergeCell ref="B9:M9"/>
  </mergeCells>
  <printOptions horizontalCentered="1"/>
  <pageMargins left="0" right="0" top="0.74803149606299213" bottom="0.15748031496062992" header="0.31496062992125984" footer="0.31496062992125984"/>
  <pageSetup paperSize="9" scale="7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L37"/>
  <sheetViews>
    <sheetView zoomScaleNormal="100" workbookViewId="0">
      <selection activeCell="J22" sqref="J22"/>
    </sheetView>
  </sheetViews>
  <sheetFormatPr defaultRowHeight="12.75"/>
  <cols>
    <col min="1" max="1" width="3.28515625" style="125" customWidth="1"/>
    <col min="2" max="2" width="6.42578125" style="125" hidden="1" customWidth="1"/>
    <col min="3" max="5" width="4.42578125" style="125" customWidth="1"/>
    <col min="6" max="6" width="5.140625" style="125" customWidth="1"/>
    <col min="7" max="7" width="46.140625" style="125" customWidth="1"/>
    <col min="8" max="10" width="15.7109375" style="125" customWidth="1"/>
    <col min="11" max="11" width="12.140625" style="125" customWidth="1"/>
    <col min="12" max="256" width="9.140625" style="125"/>
    <col min="257" max="257" width="3.28515625" style="125" customWidth="1"/>
    <col min="258" max="258" width="0" style="125" hidden="1" customWidth="1"/>
    <col min="259" max="261" width="4.42578125" style="125" customWidth="1"/>
    <col min="262" max="262" width="5.140625" style="125" customWidth="1"/>
    <col min="263" max="263" width="46.140625" style="125" customWidth="1"/>
    <col min="264" max="266" width="15.7109375" style="125" customWidth="1"/>
    <col min="267" max="512" width="9.140625" style="125"/>
    <col min="513" max="513" width="3.28515625" style="125" customWidth="1"/>
    <col min="514" max="514" width="0" style="125" hidden="1" customWidth="1"/>
    <col min="515" max="517" width="4.42578125" style="125" customWidth="1"/>
    <col min="518" max="518" width="5.140625" style="125" customWidth="1"/>
    <col min="519" max="519" width="46.140625" style="125" customWidth="1"/>
    <col min="520" max="522" width="15.7109375" style="125" customWidth="1"/>
    <col min="523" max="768" width="9.140625" style="125"/>
    <col min="769" max="769" width="3.28515625" style="125" customWidth="1"/>
    <col min="770" max="770" width="0" style="125" hidden="1" customWidth="1"/>
    <col min="771" max="773" width="4.42578125" style="125" customWidth="1"/>
    <col min="774" max="774" width="5.140625" style="125" customWidth="1"/>
    <col min="775" max="775" width="46.140625" style="125" customWidth="1"/>
    <col min="776" max="778" width="15.7109375" style="125" customWidth="1"/>
    <col min="779" max="1024" width="9.140625" style="125"/>
    <col min="1025" max="1025" width="3.28515625" style="125" customWidth="1"/>
    <col min="1026" max="1026" width="0" style="125" hidden="1" customWidth="1"/>
    <col min="1027" max="1029" width="4.42578125" style="125" customWidth="1"/>
    <col min="1030" max="1030" width="5.140625" style="125" customWidth="1"/>
    <col min="1031" max="1031" width="46.140625" style="125" customWidth="1"/>
    <col min="1032" max="1034" width="15.7109375" style="125" customWidth="1"/>
    <col min="1035" max="1280" width="9.140625" style="125"/>
    <col min="1281" max="1281" width="3.28515625" style="125" customWidth="1"/>
    <col min="1282" max="1282" width="0" style="125" hidden="1" customWidth="1"/>
    <col min="1283" max="1285" width="4.42578125" style="125" customWidth="1"/>
    <col min="1286" max="1286" width="5.140625" style="125" customWidth="1"/>
    <col min="1287" max="1287" width="46.140625" style="125" customWidth="1"/>
    <col min="1288" max="1290" width="15.7109375" style="125" customWidth="1"/>
    <col min="1291" max="1536" width="9.140625" style="125"/>
    <col min="1537" max="1537" width="3.28515625" style="125" customWidth="1"/>
    <col min="1538" max="1538" width="0" style="125" hidden="1" customWidth="1"/>
    <col min="1539" max="1541" width="4.42578125" style="125" customWidth="1"/>
    <col min="1542" max="1542" width="5.140625" style="125" customWidth="1"/>
    <col min="1543" max="1543" width="46.140625" style="125" customWidth="1"/>
    <col min="1544" max="1546" width="15.7109375" style="125" customWidth="1"/>
    <col min="1547" max="1792" width="9.140625" style="125"/>
    <col min="1793" max="1793" width="3.28515625" style="125" customWidth="1"/>
    <col min="1794" max="1794" width="0" style="125" hidden="1" customWidth="1"/>
    <col min="1795" max="1797" width="4.42578125" style="125" customWidth="1"/>
    <col min="1798" max="1798" width="5.140625" style="125" customWidth="1"/>
    <col min="1799" max="1799" width="46.140625" style="125" customWidth="1"/>
    <col min="1800" max="1802" width="15.7109375" style="125" customWidth="1"/>
    <col min="1803" max="2048" width="9.140625" style="125"/>
    <col min="2049" max="2049" width="3.28515625" style="125" customWidth="1"/>
    <col min="2050" max="2050" width="0" style="125" hidden="1" customWidth="1"/>
    <col min="2051" max="2053" width="4.42578125" style="125" customWidth="1"/>
    <col min="2054" max="2054" width="5.140625" style="125" customWidth="1"/>
    <col min="2055" max="2055" width="46.140625" style="125" customWidth="1"/>
    <col min="2056" max="2058" width="15.7109375" style="125" customWidth="1"/>
    <col min="2059" max="2304" width="9.140625" style="125"/>
    <col min="2305" max="2305" width="3.28515625" style="125" customWidth="1"/>
    <col min="2306" max="2306" width="0" style="125" hidden="1" customWidth="1"/>
    <col min="2307" max="2309" width="4.42578125" style="125" customWidth="1"/>
    <col min="2310" max="2310" width="5.140625" style="125" customWidth="1"/>
    <col min="2311" max="2311" width="46.140625" style="125" customWidth="1"/>
    <col min="2312" max="2314" width="15.7109375" style="125" customWidth="1"/>
    <col min="2315" max="2560" width="9.140625" style="125"/>
    <col min="2561" max="2561" width="3.28515625" style="125" customWidth="1"/>
    <col min="2562" max="2562" width="0" style="125" hidden="1" customWidth="1"/>
    <col min="2563" max="2565" width="4.42578125" style="125" customWidth="1"/>
    <col min="2566" max="2566" width="5.140625" style="125" customWidth="1"/>
    <col min="2567" max="2567" width="46.140625" style="125" customWidth="1"/>
    <col min="2568" max="2570" width="15.7109375" style="125" customWidth="1"/>
    <col min="2571" max="2816" width="9.140625" style="125"/>
    <col min="2817" max="2817" width="3.28515625" style="125" customWidth="1"/>
    <col min="2818" max="2818" width="0" style="125" hidden="1" customWidth="1"/>
    <col min="2819" max="2821" width="4.42578125" style="125" customWidth="1"/>
    <col min="2822" max="2822" width="5.140625" style="125" customWidth="1"/>
    <col min="2823" max="2823" width="46.140625" style="125" customWidth="1"/>
    <col min="2824" max="2826" width="15.7109375" style="125" customWidth="1"/>
    <col min="2827" max="3072" width="9.140625" style="125"/>
    <col min="3073" max="3073" width="3.28515625" style="125" customWidth="1"/>
    <col min="3074" max="3074" width="0" style="125" hidden="1" customWidth="1"/>
    <col min="3075" max="3077" width="4.42578125" style="125" customWidth="1"/>
    <col min="3078" max="3078" width="5.140625" style="125" customWidth="1"/>
    <col min="3079" max="3079" width="46.140625" style="125" customWidth="1"/>
    <col min="3080" max="3082" width="15.7109375" style="125" customWidth="1"/>
    <col min="3083" max="3328" width="9.140625" style="125"/>
    <col min="3329" max="3329" width="3.28515625" style="125" customWidth="1"/>
    <col min="3330" max="3330" width="0" style="125" hidden="1" customWidth="1"/>
    <col min="3331" max="3333" width="4.42578125" style="125" customWidth="1"/>
    <col min="3334" max="3334" width="5.140625" style="125" customWidth="1"/>
    <col min="3335" max="3335" width="46.140625" style="125" customWidth="1"/>
    <col min="3336" max="3338" width="15.7109375" style="125" customWidth="1"/>
    <col min="3339" max="3584" width="9.140625" style="125"/>
    <col min="3585" max="3585" width="3.28515625" style="125" customWidth="1"/>
    <col min="3586" max="3586" width="0" style="125" hidden="1" customWidth="1"/>
    <col min="3587" max="3589" width="4.42578125" style="125" customWidth="1"/>
    <col min="3590" max="3590" width="5.140625" style="125" customWidth="1"/>
    <col min="3591" max="3591" width="46.140625" style="125" customWidth="1"/>
    <col min="3592" max="3594" width="15.7109375" style="125" customWidth="1"/>
    <col min="3595" max="3840" width="9.140625" style="125"/>
    <col min="3841" max="3841" width="3.28515625" style="125" customWidth="1"/>
    <col min="3842" max="3842" width="0" style="125" hidden="1" customWidth="1"/>
    <col min="3843" max="3845" width="4.42578125" style="125" customWidth="1"/>
    <col min="3846" max="3846" width="5.140625" style="125" customWidth="1"/>
    <col min="3847" max="3847" width="46.140625" style="125" customWidth="1"/>
    <col min="3848" max="3850" width="15.7109375" style="125" customWidth="1"/>
    <col min="3851" max="4096" width="9.140625" style="125"/>
    <col min="4097" max="4097" width="3.28515625" style="125" customWidth="1"/>
    <col min="4098" max="4098" width="0" style="125" hidden="1" customWidth="1"/>
    <col min="4099" max="4101" width="4.42578125" style="125" customWidth="1"/>
    <col min="4102" max="4102" width="5.140625" style="125" customWidth="1"/>
    <col min="4103" max="4103" width="46.140625" style="125" customWidth="1"/>
    <col min="4104" max="4106" width="15.7109375" style="125" customWidth="1"/>
    <col min="4107" max="4352" width="9.140625" style="125"/>
    <col min="4353" max="4353" width="3.28515625" style="125" customWidth="1"/>
    <col min="4354" max="4354" width="0" style="125" hidden="1" customWidth="1"/>
    <col min="4355" max="4357" width="4.42578125" style="125" customWidth="1"/>
    <col min="4358" max="4358" width="5.140625" style="125" customWidth="1"/>
    <col min="4359" max="4359" width="46.140625" style="125" customWidth="1"/>
    <col min="4360" max="4362" width="15.7109375" style="125" customWidth="1"/>
    <col min="4363" max="4608" width="9.140625" style="125"/>
    <col min="4609" max="4609" width="3.28515625" style="125" customWidth="1"/>
    <col min="4610" max="4610" width="0" style="125" hidden="1" customWidth="1"/>
    <col min="4611" max="4613" width="4.42578125" style="125" customWidth="1"/>
    <col min="4614" max="4614" width="5.140625" style="125" customWidth="1"/>
    <col min="4615" max="4615" width="46.140625" style="125" customWidth="1"/>
    <col min="4616" max="4618" width="15.7109375" style="125" customWidth="1"/>
    <col min="4619" max="4864" width="9.140625" style="125"/>
    <col min="4865" max="4865" width="3.28515625" style="125" customWidth="1"/>
    <col min="4866" max="4866" width="0" style="125" hidden="1" customWidth="1"/>
    <col min="4867" max="4869" width="4.42578125" style="125" customWidth="1"/>
    <col min="4870" max="4870" width="5.140625" style="125" customWidth="1"/>
    <col min="4871" max="4871" width="46.140625" style="125" customWidth="1"/>
    <col min="4872" max="4874" width="15.7109375" style="125" customWidth="1"/>
    <col min="4875" max="5120" width="9.140625" style="125"/>
    <col min="5121" max="5121" width="3.28515625" style="125" customWidth="1"/>
    <col min="5122" max="5122" width="0" style="125" hidden="1" customWidth="1"/>
    <col min="5123" max="5125" width="4.42578125" style="125" customWidth="1"/>
    <col min="5126" max="5126" width="5.140625" style="125" customWidth="1"/>
    <col min="5127" max="5127" width="46.140625" style="125" customWidth="1"/>
    <col min="5128" max="5130" width="15.7109375" style="125" customWidth="1"/>
    <col min="5131" max="5376" width="9.140625" style="125"/>
    <col min="5377" max="5377" width="3.28515625" style="125" customWidth="1"/>
    <col min="5378" max="5378" width="0" style="125" hidden="1" customWidth="1"/>
    <col min="5379" max="5381" width="4.42578125" style="125" customWidth="1"/>
    <col min="5382" max="5382" width="5.140625" style="125" customWidth="1"/>
    <col min="5383" max="5383" width="46.140625" style="125" customWidth="1"/>
    <col min="5384" max="5386" width="15.7109375" style="125" customWidth="1"/>
    <col min="5387" max="5632" width="9.140625" style="125"/>
    <col min="5633" max="5633" width="3.28515625" style="125" customWidth="1"/>
    <col min="5634" max="5634" width="0" style="125" hidden="1" customWidth="1"/>
    <col min="5635" max="5637" width="4.42578125" style="125" customWidth="1"/>
    <col min="5638" max="5638" width="5.140625" style="125" customWidth="1"/>
    <col min="5639" max="5639" width="46.140625" style="125" customWidth="1"/>
    <col min="5640" max="5642" width="15.7109375" style="125" customWidth="1"/>
    <col min="5643" max="5888" width="9.140625" style="125"/>
    <col min="5889" max="5889" width="3.28515625" style="125" customWidth="1"/>
    <col min="5890" max="5890" width="0" style="125" hidden="1" customWidth="1"/>
    <col min="5891" max="5893" width="4.42578125" style="125" customWidth="1"/>
    <col min="5894" max="5894" width="5.140625" style="125" customWidth="1"/>
    <col min="5895" max="5895" width="46.140625" style="125" customWidth="1"/>
    <col min="5896" max="5898" width="15.7109375" style="125" customWidth="1"/>
    <col min="5899" max="6144" width="9.140625" style="125"/>
    <col min="6145" max="6145" width="3.28515625" style="125" customWidth="1"/>
    <col min="6146" max="6146" width="0" style="125" hidden="1" customWidth="1"/>
    <col min="6147" max="6149" width="4.42578125" style="125" customWidth="1"/>
    <col min="6150" max="6150" width="5.140625" style="125" customWidth="1"/>
    <col min="6151" max="6151" width="46.140625" style="125" customWidth="1"/>
    <col min="6152" max="6154" width="15.7109375" style="125" customWidth="1"/>
    <col min="6155" max="6400" width="9.140625" style="125"/>
    <col min="6401" max="6401" width="3.28515625" style="125" customWidth="1"/>
    <col min="6402" max="6402" width="0" style="125" hidden="1" customWidth="1"/>
    <col min="6403" max="6405" width="4.42578125" style="125" customWidth="1"/>
    <col min="6406" max="6406" width="5.140625" style="125" customWidth="1"/>
    <col min="6407" max="6407" width="46.140625" style="125" customWidth="1"/>
    <col min="6408" max="6410" width="15.7109375" style="125" customWidth="1"/>
    <col min="6411" max="6656" width="9.140625" style="125"/>
    <col min="6657" max="6657" width="3.28515625" style="125" customWidth="1"/>
    <col min="6658" max="6658" width="0" style="125" hidden="1" customWidth="1"/>
    <col min="6659" max="6661" width="4.42578125" style="125" customWidth="1"/>
    <col min="6662" max="6662" width="5.140625" style="125" customWidth="1"/>
    <col min="6663" max="6663" width="46.140625" style="125" customWidth="1"/>
    <col min="6664" max="6666" width="15.7109375" style="125" customWidth="1"/>
    <col min="6667" max="6912" width="9.140625" style="125"/>
    <col min="6913" max="6913" width="3.28515625" style="125" customWidth="1"/>
    <col min="6914" max="6914" width="0" style="125" hidden="1" customWidth="1"/>
    <col min="6915" max="6917" width="4.42578125" style="125" customWidth="1"/>
    <col min="6918" max="6918" width="5.140625" style="125" customWidth="1"/>
    <col min="6919" max="6919" width="46.140625" style="125" customWidth="1"/>
    <col min="6920" max="6922" width="15.7109375" style="125" customWidth="1"/>
    <col min="6923" max="7168" width="9.140625" style="125"/>
    <col min="7169" max="7169" width="3.28515625" style="125" customWidth="1"/>
    <col min="7170" max="7170" width="0" style="125" hidden="1" customWidth="1"/>
    <col min="7171" max="7173" width="4.42578125" style="125" customWidth="1"/>
    <col min="7174" max="7174" width="5.140625" style="125" customWidth="1"/>
    <col min="7175" max="7175" width="46.140625" style="125" customWidth="1"/>
    <col min="7176" max="7178" width="15.7109375" style="125" customWidth="1"/>
    <col min="7179" max="7424" width="9.140625" style="125"/>
    <col min="7425" max="7425" width="3.28515625" style="125" customWidth="1"/>
    <col min="7426" max="7426" width="0" style="125" hidden="1" customWidth="1"/>
    <col min="7427" max="7429" width="4.42578125" style="125" customWidth="1"/>
    <col min="7430" max="7430" width="5.140625" style="125" customWidth="1"/>
    <col min="7431" max="7431" width="46.140625" style="125" customWidth="1"/>
    <col min="7432" max="7434" width="15.7109375" style="125" customWidth="1"/>
    <col min="7435" max="7680" width="9.140625" style="125"/>
    <col min="7681" max="7681" width="3.28515625" style="125" customWidth="1"/>
    <col min="7682" max="7682" width="0" style="125" hidden="1" customWidth="1"/>
    <col min="7683" max="7685" width="4.42578125" style="125" customWidth="1"/>
    <col min="7686" max="7686" width="5.140625" style="125" customWidth="1"/>
    <col min="7687" max="7687" width="46.140625" style="125" customWidth="1"/>
    <col min="7688" max="7690" width="15.7109375" style="125" customWidth="1"/>
    <col min="7691" max="7936" width="9.140625" style="125"/>
    <col min="7937" max="7937" width="3.28515625" style="125" customWidth="1"/>
    <col min="7938" max="7938" width="0" style="125" hidden="1" customWidth="1"/>
    <col min="7939" max="7941" width="4.42578125" style="125" customWidth="1"/>
    <col min="7942" max="7942" width="5.140625" style="125" customWidth="1"/>
    <col min="7943" max="7943" width="46.140625" style="125" customWidth="1"/>
    <col min="7944" max="7946" width="15.7109375" style="125" customWidth="1"/>
    <col min="7947" max="8192" width="9.140625" style="125"/>
    <col min="8193" max="8193" width="3.28515625" style="125" customWidth="1"/>
    <col min="8194" max="8194" width="0" style="125" hidden="1" customWidth="1"/>
    <col min="8195" max="8197" width="4.42578125" style="125" customWidth="1"/>
    <col min="8198" max="8198" width="5.140625" style="125" customWidth="1"/>
    <col min="8199" max="8199" width="46.140625" style="125" customWidth="1"/>
    <col min="8200" max="8202" width="15.7109375" style="125" customWidth="1"/>
    <col min="8203" max="8448" width="9.140625" style="125"/>
    <col min="8449" max="8449" width="3.28515625" style="125" customWidth="1"/>
    <col min="8450" max="8450" width="0" style="125" hidden="1" customWidth="1"/>
    <col min="8451" max="8453" width="4.42578125" style="125" customWidth="1"/>
    <col min="8454" max="8454" width="5.140625" style="125" customWidth="1"/>
    <col min="8455" max="8455" width="46.140625" style="125" customWidth="1"/>
    <col min="8456" max="8458" width="15.7109375" style="125" customWidth="1"/>
    <col min="8459" max="8704" width="9.140625" style="125"/>
    <col min="8705" max="8705" width="3.28515625" style="125" customWidth="1"/>
    <col min="8706" max="8706" width="0" style="125" hidden="1" customWidth="1"/>
    <col min="8707" max="8709" width="4.42578125" style="125" customWidth="1"/>
    <col min="8710" max="8710" width="5.140625" style="125" customWidth="1"/>
    <col min="8711" max="8711" width="46.140625" style="125" customWidth="1"/>
    <col min="8712" max="8714" width="15.7109375" style="125" customWidth="1"/>
    <col min="8715" max="8960" width="9.140625" style="125"/>
    <col min="8961" max="8961" width="3.28515625" style="125" customWidth="1"/>
    <col min="8962" max="8962" width="0" style="125" hidden="1" customWidth="1"/>
    <col min="8963" max="8965" width="4.42578125" style="125" customWidth="1"/>
    <col min="8966" max="8966" width="5.140625" style="125" customWidth="1"/>
    <col min="8967" max="8967" width="46.140625" style="125" customWidth="1"/>
    <col min="8968" max="8970" width="15.7109375" style="125" customWidth="1"/>
    <col min="8971" max="9216" width="9.140625" style="125"/>
    <col min="9217" max="9217" width="3.28515625" style="125" customWidth="1"/>
    <col min="9218" max="9218" width="0" style="125" hidden="1" customWidth="1"/>
    <col min="9219" max="9221" width="4.42578125" style="125" customWidth="1"/>
    <col min="9222" max="9222" width="5.140625" style="125" customWidth="1"/>
    <col min="9223" max="9223" width="46.140625" style="125" customWidth="1"/>
    <col min="9224" max="9226" width="15.7109375" style="125" customWidth="1"/>
    <col min="9227" max="9472" width="9.140625" style="125"/>
    <col min="9473" max="9473" width="3.28515625" style="125" customWidth="1"/>
    <col min="9474" max="9474" width="0" style="125" hidden="1" customWidth="1"/>
    <col min="9475" max="9477" width="4.42578125" style="125" customWidth="1"/>
    <col min="9478" max="9478" width="5.140625" style="125" customWidth="1"/>
    <col min="9479" max="9479" width="46.140625" style="125" customWidth="1"/>
    <col min="9480" max="9482" width="15.7109375" style="125" customWidth="1"/>
    <col min="9483" max="9728" width="9.140625" style="125"/>
    <col min="9729" max="9729" width="3.28515625" style="125" customWidth="1"/>
    <col min="9730" max="9730" width="0" style="125" hidden="1" customWidth="1"/>
    <col min="9731" max="9733" width="4.42578125" style="125" customWidth="1"/>
    <col min="9734" max="9734" width="5.140625" style="125" customWidth="1"/>
    <col min="9735" max="9735" width="46.140625" style="125" customWidth="1"/>
    <col min="9736" max="9738" width="15.7109375" style="125" customWidth="1"/>
    <col min="9739" max="9984" width="9.140625" style="125"/>
    <col min="9985" max="9985" width="3.28515625" style="125" customWidth="1"/>
    <col min="9986" max="9986" width="0" style="125" hidden="1" customWidth="1"/>
    <col min="9987" max="9989" width="4.42578125" style="125" customWidth="1"/>
    <col min="9990" max="9990" width="5.140625" style="125" customWidth="1"/>
    <col min="9991" max="9991" width="46.140625" style="125" customWidth="1"/>
    <col min="9992" max="9994" width="15.7109375" style="125" customWidth="1"/>
    <col min="9995" max="10240" width="9.140625" style="125"/>
    <col min="10241" max="10241" width="3.28515625" style="125" customWidth="1"/>
    <col min="10242" max="10242" width="0" style="125" hidden="1" customWidth="1"/>
    <col min="10243" max="10245" width="4.42578125" style="125" customWidth="1"/>
    <col min="10246" max="10246" width="5.140625" style="125" customWidth="1"/>
    <col min="10247" max="10247" width="46.140625" style="125" customWidth="1"/>
    <col min="10248" max="10250" width="15.7109375" style="125" customWidth="1"/>
    <col min="10251" max="10496" width="9.140625" style="125"/>
    <col min="10497" max="10497" width="3.28515625" style="125" customWidth="1"/>
    <col min="10498" max="10498" width="0" style="125" hidden="1" customWidth="1"/>
    <col min="10499" max="10501" width="4.42578125" style="125" customWidth="1"/>
    <col min="10502" max="10502" width="5.140625" style="125" customWidth="1"/>
    <col min="10503" max="10503" width="46.140625" style="125" customWidth="1"/>
    <col min="10504" max="10506" width="15.7109375" style="125" customWidth="1"/>
    <col min="10507" max="10752" width="9.140625" style="125"/>
    <col min="10753" max="10753" width="3.28515625" style="125" customWidth="1"/>
    <col min="10754" max="10754" width="0" style="125" hidden="1" customWidth="1"/>
    <col min="10755" max="10757" width="4.42578125" style="125" customWidth="1"/>
    <col min="10758" max="10758" width="5.140625" style="125" customWidth="1"/>
    <col min="10759" max="10759" width="46.140625" style="125" customWidth="1"/>
    <col min="10760" max="10762" width="15.7109375" style="125" customWidth="1"/>
    <col min="10763" max="11008" width="9.140625" style="125"/>
    <col min="11009" max="11009" width="3.28515625" style="125" customWidth="1"/>
    <col min="11010" max="11010" width="0" style="125" hidden="1" customWidth="1"/>
    <col min="11011" max="11013" width="4.42578125" style="125" customWidth="1"/>
    <col min="11014" max="11014" width="5.140625" style="125" customWidth="1"/>
    <col min="11015" max="11015" width="46.140625" style="125" customWidth="1"/>
    <col min="11016" max="11018" width="15.7109375" style="125" customWidth="1"/>
    <col min="11019" max="11264" width="9.140625" style="125"/>
    <col min="11265" max="11265" width="3.28515625" style="125" customWidth="1"/>
    <col min="11266" max="11266" width="0" style="125" hidden="1" customWidth="1"/>
    <col min="11267" max="11269" width="4.42578125" style="125" customWidth="1"/>
    <col min="11270" max="11270" width="5.140625" style="125" customWidth="1"/>
    <col min="11271" max="11271" width="46.140625" style="125" customWidth="1"/>
    <col min="11272" max="11274" width="15.7109375" style="125" customWidth="1"/>
    <col min="11275" max="11520" width="9.140625" style="125"/>
    <col min="11521" max="11521" width="3.28515625" style="125" customWidth="1"/>
    <col min="11522" max="11522" width="0" style="125" hidden="1" customWidth="1"/>
    <col min="11523" max="11525" width="4.42578125" style="125" customWidth="1"/>
    <col min="11526" max="11526" width="5.140625" style="125" customWidth="1"/>
    <col min="11527" max="11527" width="46.140625" style="125" customWidth="1"/>
    <col min="11528" max="11530" width="15.7109375" style="125" customWidth="1"/>
    <col min="11531" max="11776" width="9.140625" style="125"/>
    <col min="11777" max="11777" width="3.28515625" style="125" customWidth="1"/>
    <col min="11778" max="11778" width="0" style="125" hidden="1" customWidth="1"/>
    <col min="11779" max="11781" width="4.42578125" style="125" customWidth="1"/>
    <col min="11782" max="11782" width="5.140625" style="125" customWidth="1"/>
    <col min="11783" max="11783" width="46.140625" style="125" customWidth="1"/>
    <col min="11784" max="11786" width="15.7109375" style="125" customWidth="1"/>
    <col min="11787" max="12032" width="9.140625" style="125"/>
    <col min="12033" max="12033" width="3.28515625" style="125" customWidth="1"/>
    <col min="12034" max="12034" width="0" style="125" hidden="1" customWidth="1"/>
    <col min="12035" max="12037" width="4.42578125" style="125" customWidth="1"/>
    <col min="12038" max="12038" width="5.140625" style="125" customWidth="1"/>
    <col min="12039" max="12039" width="46.140625" style="125" customWidth="1"/>
    <col min="12040" max="12042" width="15.7109375" style="125" customWidth="1"/>
    <col min="12043" max="12288" width="9.140625" style="125"/>
    <col min="12289" max="12289" width="3.28515625" style="125" customWidth="1"/>
    <col min="12290" max="12290" width="0" style="125" hidden="1" customWidth="1"/>
    <col min="12291" max="12293" width="4.42578125" style="125" customWidth="1"/>
    <col min="12294" max="12294" width="5.140625" style="125" customWidth="1"/>
    <col min="12295" max="12295" width="46.140625" style="125" customWidth="1"/>
    <col min="12296" max="12298" width="15.7109375" style="125" customWidth="1"/>
    <col min="12299" max="12544" width="9.140625" style="125"/>
    <col min="12545" max="12545" width="3.28515625" style="125" customWidth="1"/>
    <col min="12546" max="12546" width="0" style="125" hidden="1" customWidth="1"/>
    <col min="12547" max="12549" width="4.42578125" style="125" customWidth="1"/>
    <col min="12550" max="12550" width="5.140625" style="125" customWidth="1"/>
    <col min="12551" max="12551" width="46.140625" style="125" customWidth="1"/>
    <col min="12552" max="12554" width="15.7109375" style="125" customWidth="1"/>
    <col min="12555" max="12800" width="9.140625" style="125"/>
    <col min="12801" max="12801" width="3.28515625" style="125" customWidth="1"/>
    <col min="12802" max="12802" width="0" style="125" hidden="1" customWidth="1"/>
    <col min="12803" max="12805" width="4.42578125" style="125" customWidth="1"/>
    <col min="12806" max="12806" width="5.140625" style="125" customWidth="1"/>
    <col min="12807" max="12807" width="46.140625" style="125" customWidth="1"/>
    <col min="12808" max="12810" width="15.7109375" style="125" customWidth="1"/>
    <col min="12811" max="13056" width="9.140625" style="125"/>
    <col min="13057" max="13057" width="3.28515625" style="125" customWidth="1"/>
    <col min="13058" max="13058" width="0" style="125" hidden="1" customWidth="1"/>
    <col min="13059" max="13061" width="4.42578125" style="125" customWidth="1"/>
    <col min="13062" max="13062" width="5.140625" style="125" customWidth="1"/>
    <col min="13063" max="13063" width="46.140625" style="125" customWidth="1"/>
    <col min="13064" max="13066" width="15.7109375" style="125" customWidth="1"/>
    <col min="13067" max="13312" width="9.140625" style="125"/>
    <col min="13313" max="13313" width="3.28515625" style="125" customWidth="1"/>
    <col min="13314" max="13314" width="0" style="125" hidden="1" customWidth="1"/>
    <col min="13315" max="13317" width="4.42578125" style="125" customWidth="1"/>
    <col min="13318" max="13318" width="5.140625" style="125" customWidth="1"/>
    <col min="13319" max="13319" width="46.140625" style="125" customWidth="1"/>
    <col min="13320" max="13322" width="15.7109375" style="125" customWidth="1"/>
    <col min="13323" max="13568" width="9.140625" style="125"/>
    <col min="13569" max="13569" width="3.28515625" style="125" customWidth="1"/>
    <col min="13570" max="13570" width="0" style="125" hidden="1" customWidth="1"/>
    <col min="13571" max="13573" width="4.42578125" style="125" customWidth="1"/>
    <col min="13574" max="13574" width="5.140625" style="125" customWidth="1"/>
    <col min="13575" max="13575" width="46.140625" style="125" customWidth="1"/>
    <col min="13576" max="13578" width="15.7109375" style="125" customWidth="1"/>
    <col min="13579" max="13824" width="9.140625" style="125"/>
    <col min="13825" max="13825" width="3.28515625" style="125" customWidth="1"/>
    <col min="13826" max="13826" width="0" style="125" hidden="1" customWidth="1"/>
    <col min="13827" max="13829" width="4.42578125" style="125" customWidth="1"/>
    <col min="13830" max="13830" width="5.140625" style="125" customWidth="1"/>
    <col min="13831" max="13831" width="46.140625" style="125" customWidth="1"/>
    <col min="13832" max="13834" width="15.7109375" style="125" customWidth="1"/>
    <col min="13835" max="14080" width="9.140625" style="125"/>
    <col min="14081" max="14081" width="3.28515625" style="125" customWidth="1"/>
    <col min="14082" max="14082" width="0" style="125" hidden="1" customWidth="1"/>
    <col min="14083" max="14085" width="4.42578125" style="125" customWidth="1"/>
    <col min="14086" max="14086" width="5.140625" style="125" customWidth="1"/>
    <col min="14087" max="14087" width="46.140625" style="125" customWidth="1"/>
    <col min="14088" max="14090" width="15.7109375" style="125" customWidth="1"/>
    <col min="14091" max="14336" width="9.140625" style="125"/>
    <col min="14337" max="14337" width="3.28515625" style="125" customWidth="1"/>
    <col min="14338" max="14338" width="0" style="125" hidden="1" customWidth="1"/>
    <col min="14339" max="14341" width="4.42578125" style="125" customWidth="1"/>
    <col min="14342" max="14342" width="5.140625" style="125" customWidth="1"/>
    <col min="14343" max="14343" width="46.140625" style="125" customWidth="1"/>
    <col min="14344" max="14346" width="15.7109375" style="125" customWidth="1"/>
    <col min="14347" max="14592" width="9.140625" style="125"/>
    <col min="14593" max="14593" width="3.28515625" style="125" customWidth="1"/>
    <col min="14594" max="14594" width="0" style="125" hidden="1" customWidth="1"/>
    <col min="14595" max="14597" width="4.42578125" style="125" customWidth="1"/>
    <col min="14598" max="14598" width="5.140625" style="125" customWidth="1"/>
    <col min="14599" max="14599" width="46.140625" style="125" customWidth="1"/>
    <col min="14600" max="14602" width="15.7109375" style="125" customWidth="1"/>
    <col min="14603" max="14848" width="9.140625" style="125"/>
    <col min="14849" max="14849" width="3.28515625" style="125" customWidth="1"/>
    <col min="14850" max="14850" width="0" style="125" hidden="1" customWidth="1"/>
    <col min="14851" max="14853" width="4.42578125" style="125" customWidth="1"/>
    <col min="14854" max="14854" width="5.140625" style="125" customWidth="1"/>
    <col min="14855" max="14855" width="46.140625" style="125" customWidth="1"/>
    <col min="14856" max="14858" width="15.7109375" style="125" customWidth="1"/>
    <col min="14859" max="15104" width="9.140625" style="125"/>
    <col min="15105" max="15105" width="3.28515625" style="125" customWidth="1"/>
    <col min="15106" max="15106" width="0" style="125" hidden="1" customWidth="1"/>
    <col min="15107" max="15109" width="4.42578125" style="125" customWidth="1"/>
    <col min="15110" max="15110" width="5.140625" style="125" customWidth="1"/>
    <col min="15111" max="15111" width="46.140625" style="125" customWidth="1"/>
    <col min="15112" max="15114" width="15.7109375" style="125" customWidth="1"/>
    <col min="15115" max="15360" width="9.140625" style="125"/>
    <col min="15361" max="15361" width="3.28515625" style="125" customWidth="1"/>
    <col min="15362" max="15362" width="0" style="125" hidden="1" customWidth="1"/>
    <col min="15363" max="15365" width="4.42578125" style="125" customWidth="1"/>
    <col min="15366" max="15366" width="5.140625" style="125" customWidth="1"/>
    <col min="15367" max="15367" width="46.140625" style="125" customWidth="1"/>
    <col min="15368" max="15370" width="15.7109375" style="125" customWidth="1"/>
    <col min="15371" max="15616" width="9.140625" style="125"/>
    <col min="15617" max="15617" width="3.28515625" style="125" customWidth="1"/>
    <col min="15618" max="15618" width="0" style="125" hidden="1" customWidth="1"/>
    <col min="15619" max="15621" width="4.42578125" style="125" customWidth="1"/>
    <col min="15622" max="15622" width="5.140625" style="125" customWidth="1"/>
    <col min="15623" max="15623" width="46.140625" style="125" customWidth="1"/>
    <col min="15624" max="15626" width="15.7109375" style="125" customWidth="1"/>
    <col min="15627" max="15872" width="9.140625" style="125"/>
    <col min="15873" max="15873" width="3.28515625" style="125" customWidth="1"/>
    <col min="15874" max="15874" width="0" style="125" hidden="1" customWidth="1"/>
    <col min="15875" max="15877" width="4.42578125" style="125" customWidth="1"/>
    <col min="15878" max="15878" width="5.140625" style="125" customWidth="1"/>
    <col min="15879" max="15879" width="46.140625" style="125" customWidth="1"/>
    <col min="15880" max="15882" width="15.7109375" style="125" customWidth="1"/>
    <col min="15883" max="16128" width="9.140625" style="125"/>
    <col min="16129" max="16129" width="3.28515625" style="125" customWidth="1"/>
    <col min="16130" max="16130" width="0" style="125" hidden="1" customWidth="1"/>
    <col min="16131" max="16133" width="4.42578125" style="125" customWidth="1"/>
    <col min="16134" max="16134" width="5.140625" style="125" customWidth="1"/>
    <col min="16135" max="16135" width="46.140625" style="125" customWidth="1"/>
    <col min="16136" max="16138" width="15.7109375" style="125" customWidth="1"/>
    <col min="16139" max="16384" width="9.140625" style="125"/>
  </cols>
  <sheetData>
    <row r="2" spans="2:12" ht="18">
      <c r="C2" s="1022" t="s">
        <v>263</v>
      </c>
      <c r="D2" s="1022"/>
      <c r="E2" s="1022"/>
      <c r="F2" s="1022"/>
      <c r="G2" s="1022"/>
      <c r="H2" s="1022"/>
      <c r="I2" s="1022"/>
      <c r="J2" s="1022"/>
    </row>
    <row r="3" spans="2:12">
      <c r="C3" s="2"/>
      <c r="D3" s="2"/>
      <c r="E3" s="2"/>
      <c r="F3" s="2"/>
      <c r="G3" s="2"/>
      <c r="H3" s="2"/>
      <c r="I3" s="3"/>
      <c r="J3" s="3"/>
    </row>
    <row r="4" spans="2:12" ht="14.25">
      <c r="B4" s="150"/>
      <c r="C4" s="1023" t="s">
        <v>1</v>
      </c>
      <c r="D4" s="1024"/>
      <c r="E4" s="1025"/>
      <c r="F4" s="2" t="s">
        <v>2</v>
      </c>
      <c r="G4" s="1026">
        <v>2027</v>
      </c>
      <c r="H4" s="1026"/>
      <c r="I4" s="3"/>
      <c r="J4" s="3"/>
    </row>
    <row r="5" spans="2:12" ht="14.25">
      <c r="B5" s="150"/>
      <c r="C5" s="1023" t="s">
        <v>3</v>
      </c>
      <c r="D5" s="1024"/>
      <c r="E5" s="1025"/>
      <c r="F5" s="2" t="s">
        <v>2</v>
      </c>
      <c r="G5" s="1026" t="s">
        <v>902</v>
      </c>
      <c r="H5" s="1026"/>
      <c r="I5" s="3"/>
      <c r="J5" s="3"/>
    </row>
    <row r="6" spans="2:12" ht="13.5" customHeight="1" thickBot="1">
      <c r="K6" s="407"/>
    </row>
    <row r="7" spans="2:12" s="273" customFormat="1" ht="21" customHeight="1" thickBot="1">
      <c r="B7" s="274"/>
      <c r="C7" s="1019"/>
      <c r="D7" s="1020"/>
      <c r="E7" s="1021"/>
      <c r="F7" s="275"/>
      <c r="G7" s="276"/>
      <c r="H7" s="277">
        <v>2027</v>
      </c>
      <c r="I7" s="277">
        <v>2028</v>
      </c>
      <c r="J7" s="277">
        <v>2029</v>
      </c>
      <c r="K7" s="626"/>
      <c r="L7" s="622"/>
    </row>
    <row r="8" spans="2:12" s="145" customFormat="1" ht="14.25">
      <c r="B8" s="146" t="s">
        <v>264</v>
      </c>
      <c r="C8" s="1000" t="s">
        <v>265</v>
      </c>
      <c r="D8" s="1001"/>
      <c r="E8" s="1001"/>
      <c r="F8" s="1002"/>
      <c r="G8" s="278" t="s">
        <v>266</v>
      </c>
      <c r="H8" s="279"/>
      <c r="I8" s="280"/>
      <c r="J8" s="412"/>
      <c r="K8" s="1018" t="s">
        <v>645</v>
      </c>
      <c r="L8" s="623"/>
    </row>
    <row r="9" spans="2:12" s="145" customFormat="1" ht="14.25">
      <c r="B9" s="146" t="s">
        <v>267</v>
      </c>
      <c r="C9" s="1003"/>
      <c r="D9" s="1004"/>
      <c r="E9" s="1004"/>
      <c r="F9" s="1005"/>
      <c r="G9" s="281" t="s">
        <v>268</v>
      </c>
      <c r="H9" s="282"/>
      <c r="I9" s="283"/>
      <c r="J9" s="414"/>
      <c r="K9" s="1018"/>
      <c r="L9" s="623"/>
    </row>
    <row r="10" spans="2:12" s="145" customFormat="1" ht="14.25">
      <c r="B10" s="146" t="s">
        <v>269</v>
      </c>
      <c r="C10" s="1003"/>
      <c r="D10" s="1004"/>
      <c r="E10" s="1004"/>
      <c r="F10" s="1005"/>
      <c r="G10" s="281" t="s">
        <v>270</v>
      </c>
      <c r="H10" s="282"/>
      <c r="I10" s="283"/>
      <c r="J10" s="414"/>
      <c r="K10" s="1018"/>
      <c r="L10" s="623"/>
    </row>
    <row r="11" spans="2:12" s="145" customFormat="1" ht="14.25" customHeight="1">
      <c r="B11" s="146" t="s">
        <v>271</v>
      </c>
      <c r="C11" s="1003"/>
      <c r="D11" s="1004"/>
      <c r="E11" s="1004"/>
      <c r="F11" s="1005"/>
      <c r="G11" s="281" t="s">
        <v>272</v>
      </c>
      <c r="H11" s="282"/>
      <c r="I11" s="283"/>
      <c r="J11" s="414"/>
      <c r="K11" s="1018"/>
      <c r="L11" s="623"/>
    </row>
    <row r="12" spans="2:12" s="145" customFormat="1" ht="15" thickBot="1">
      <c r="B12" s="146" t="s">
        <v>273</v>
      </c>
      <c r="C12" s="1006"/>
      <c r="D12" s="1007"/>
      <c r="E12" s="1007"/>
      <c r="F12" s="1008"/>
      <c r="G12" s="284" t="s">
        <v>274</v>
      </c>
      <c r="H12" s="285"/>
      <c r="I12" s="286"/>
      <c r="J12" s="416"/>
      <c r="K12" s="1018"/>
      <c r="L12" s="623"/>
    </row>
    <row r="13" spans="2:12" s="145" customFormat="1" ht="14.25">
      <c r="B13" s="146"/>
      <c r="C13" s="1009" t="s">
        <v>275</v>
      </c>
      <c r="D13" s="1010"/>
      <c r="E13" s="1010"/>
      <c r="F13" s="1011"/>
      <c r="G13" s="278" t="s">
        <v>276</v>
      </c>
      <c r="H13" s="279"/>
      <c r="I13" s="280"/>
      <c r="J13" s="412"/>
      <c r="K13" s="1018" t="s">
        <v>646</v>
      </c>
      <c r="L13" s="623"/>
    </row>
    <row r="14" spans="2:12" s="145" customFormat="1" ht="14.25">
      <c r="B14" s="146" t="s">
        <v>277</v>
      </c>
      <c r="C14" s="1012"/>
      <c r="D14" s="1013"/>
      <c r="E14" s="1013"/>
      <c r="F14" s="1014"/>
      <c r="G14" s="287" t="s">
        <v>278</v>
      </c>
      <c r="H14" s="282"/>
      <c r="I14" s="283"/>
      <c r="J14" s="414"/>
      <c r="K14" s="1018"/>
      <c r="L14" s="623"/>
    </row>
    <row r="15" spans="2:12" s="145" customFormat="1" ht="14.25">
      <c r="B15" s="146" t="s">
        <v>279</v>
      </c>
      <c r="C15" s="1012"/>
      <c r="D15" s="1013"/>
      <c r="E15" s="1013"/>
      <c r="F15" s="1014"/>
      <c r="G15" s="287" t="s">
        <v>280</v>
      </c>
      <c r="H15" s="282"/>
      <c r="I15" s="283"/>
      <c r="J15" s="414"/>
      <c r="K15" s="1018"/>
      <c r="L15" s="623"/>
    </row>
    <row r="16" spans="2:12" s="145" customFormat="1" ht="14.25">
      <c r="B16" s="146" t="s">
        <v>281</v>
      </c>
      <c r="C16" s="1012"/>
      <c r="D16" s="1013"/>
      <c r="E16" s="1013"/>
      <c r="F16" s="1014"/>
      <c r="G16" s="287" t="s">
        <v>282</v>
      </c>
      <c r="H16" s="288"/>
      <c r="I16" s="289"/>
      <c r="J16" s="620"/>
      <c r="K16" s="1018"/>
      <c r="L16" s="623"/>
    </row>
    <row r="17" spans="2:12" s="145" customFormat="1" ht="14.25">
      <c r="B17" s="146"/>
      <c r="C17" s="1012"/>
      <c r="D17" s="1013"/>
      <c r="E17" s="1013"/>
      <c r="F17" s="1014"/>
      <c r="G17" s="281" t="s">
        <v>283</v>
      </c>
      <c r="H17" s="288"/>
      <c r="I17" s="289"/>
      <c r="J17" s="620"/>
      <c r="K17" s="1018"/>
      <c r="L17" s="623"/>
    </row>
    <row r="18" spans="2:12" s="145" customFormat="1" ht="14.25">
      <c r="B18" s="146" t="s">
        <v>284</v>
      </c>
      <c r="C18" s="1012"/>
      <c r="D18" s="1013"/>
      <c r="E18" s="1013"/>
      <c r="F18" s="1014"/>
      <c r="G18" s="287" t="s">
        <v>285</v>
      </c>
      <c r="H18" s="288"/>
      <c r="I18" s="289"/>
      <c r="J18" s="620"/>
      <c r="K18" s="1018"/>
      <c r="L18" s="623"/>
    </row>
    <row r="19" spans="2:12" s="145" customFormat="1" ht="14.25">
      <c r="B19" s="146" t="s">
        <v>286</v>
      </c>
      <c r="C19" s="1012"/>
      <c r="D19" s="1013"/>
      <c r="E19" s="1013"/>
      <c r="F19" s="1014"/>
      <c r="G19" s="287" t="s">
        <v>287</v>
      </c>
      <c r="H19" s="288"/>
      <c r="I19" s="289"/>
      <c r="J19" s="620"/>
      <c r="K19" s="1018"/>
      <c r="L19" s="623"/>
    </row>
    <row r="20" spans="2:12" s="145" customFormat="1" ht="14.25">
      <c r="B20" s="146" t="s">
        <v>288</v>
      </c>
      <c r="C20" s="1012"/>
      <c r="D20" s="1013"/>
      <c r="E20" s="1013"/>
      <c r="F20" s="1014"/>
      <c r="G20" s="287" t="s">
        <v>282</v>
      </c>
      <c r="H20" s="288"/>
      <c r="I20" s="289"/>
      <c r="J20" s="620"/>
      <c r="K20" s="1018"/>
      <c r="L20" s="623"/>
    </row>
    <row r="21" spans="2:12" s="145" customFormat="1" ht="14.25">
      <c r="B21" s="146" t="s">
        <v>289</v>
      </c>
      <c r="C21" s="1012"/>
      <c r="D21" s="1013"/>
      <c r="E21" s="1013"/>
      <c r="F21" s="1014"/>
      <c r="G21" s="281" t="s">
        <v>290</v>
      </c>
      <c r="H21" s="288"/>
      <c r="I21" s="289"/>
      <c r="J21" s="620"/>
      <c r="K21" s="1018"/>
      <c r="L21" s="623"/>
    </row>
    <row r="22" spans="2:12" s="145" customFormat="1" ht="14.25">
      <c r="B22" s="146" t="s">
        <v>291</v>
      </c>
      <c r="C22" s="1012"/>
      <c r="D22" s="1013"/>
      <c r="E22" s="1013"/>
      <c r="F22" s="1014"/>
      <c r="G22" s="281" t="s">
        <v>292</v>
      </c>
      <c r="H22" s="288"/>
      <c r="I22" s="289"/>
      <c r="J22" s="620"/>
      <c r="K22" s="1018"/>
      <c r="L22" s="623"/>
    </row>
    <row r="23" spans="2:12" s="145" customFormat="1" ht="14.25">
      <c r="B23" s="146" t="s">
        <v>293</v>
      </c>
      <c r="C23" s="1012"/>
      <c r="D23" s="1013"/>
      <c r="E23" s="1013"/>
      <c r="F23" s="1014"/>
      <c r="G23" s="281" t="s">
        <v>294</v>
      </c>
      <c r="H23" s="288"/>
      <c r="I23" s="289"/>
      <c r="J23" s="620"/>
      <c r="K23" s="1018"/>
      <c r="L23" s="623"/>
    </row>
    <row r="24" spans="2:12" s="145" customFormat="1" ht="14.25">
      <c r="B24" s="146" t="s">
        <v>295</v>
      </c>
      <c r="C24" s="1012"/>
      <c r="D24" s="1013"/>
      <c r="E24" s="1013"/>
      <c r="F24" s="1014"/>
      <c r="G24" s="287" t="s">
        <v>296</v>
      </c>
      <c r="H24" s="288"/>
      <c r="I24" s="289"/>
      <c r="J24" s="620"/>
      <c r="K24" s="1018"/>
      <c r="L24" s="623"/>
    </row>
    <row r="25" spans="2:12" s="145" customFormat="1" ht="14.25">
      <c r="B25" s="146" t="s">
        <v>297</v>
      </c>
      <c r="C25" s="1012"/>
      <c r="D25" s="1013"/>
      <c r="E25" s="1013"/>
      <c r="F25" s="1014"/>
      <c r="G25" s="287" t="s">
        <v>298</v>
      </c>
      <c r="H25" s="288"/>
      <c r="I25" s="289"/>
      <c r="J25" s="620"/>
      <c r="K25" s="1018"/>
      <c r="L25" s="623"/>
    </row>
    <row r="26" spans="2:12" s="145" customFormat="1" ht="14.25">
      <c r="B26" s="146" t="s">
        <v>299</v>
      </c>
      <c r="C26" s="1012"/>
      <c r="D26" s="1013"/>
      <c r="E26" s="1013"/>
      <c r="F26" s="1014"/>
      <c r="G26" s="281" t="s">
        <v>300</v>
      </c>
      <c r="H26" s="288"/>
      <c r="I26" s="289"/>
      <c r="J26" s="620"/>
      <c r="K26" s="1018"/>
      <c r="L26" s="623"/>
    </row>
    <row r="27" spans="2:12" s="145" customFormat="1" ht="14.25">
      <c r="B27" s="146" t="s">
        <v>301</v>
      </c>
      <c r="C27" s="1012"/>
      <c r="D27" s="1013"/>
      <c r="E27" s="1013"/>
      <c r="F27" s="1014"/>
      <c r="G27" s="281" t="s">
        <v>302</v>
      </c>
      <c r="H27" s="288"/>
      <c r="I27" s="289"/>
      <c r="J27" s="620"/>
      <c r="K27" s="1018"/>
      <c r="L27" s="623"/>
    </row>
    <row r="28" spans="2:12" s="145" customFormat="1" ht="14.25">
      <c r="B28" s="146" t="s">
        <v>303</v>
      </c>
      <c r="C28" s="1012"/>
      <c r="D28" s="1013"/>
      <c r="E28" s="1013"/>
      <c r="F28" s="1014"/>
      <c r="G28" s="290" t="s">
        <v>304</v>
      </c>
      <c r="H28" s="288"/>
      <c r="I28" s="289"/>
      <c r="J28" s="620"/>
      <c r="K28" s="1018"/>
      <c r="L28" s="623"/>
    </row>
    <row r="29" spans="2:12" s="145" customFormat="1" ht="14.25" customHeight="1">
      <c r="B29" s="146" t="s">
        <v>305</v>
      </c>
      <c r="C29" s="1012"/>
      <c r="D29" s="1013"/>
      <c r="E29" s="1013"/>
      <c r="F29" s="1014"/>
      <c r="G29" s="291" t="s">
        <v>306</v>
      </c>
      <c r="H29" s="288"/>
      <c r="I29" s="289"/>
      <c r="J29" s="620"/>
      <c r="K29" s="1018"/>
      <c r="L29" s="623"/>
    </row>
    <row r="30" spans="2:12" s="145" customFormat="1" ht="15" thickBot="1">
      <c r="B30" s="146" t="s">
        <v>307</v>
      </c>
      <c r="C30" s="1015"/>
      <c r="D30" s="1016"/>
      <c r="E30" s="1016"/>
      <c r="F30" s="1017"/>
      <c r="G30" s="292" t="s">
        <v>308</v>
      </c>
      <c r="H30" s="285"/>
      <c r="I30" s="286"/>
      <c r="J30" s="416"/>
      <c r="K30" s="1018"/>
      <c r="L30" s="623"/>
    </row>
    <row r="31" spans="2:12" s="145" customFormat="1" ht="14.25">
      <c r="B31" s="146" t="s">
        <v>309</v>
      </c>
      <c r="C31" s="1009" t="s">
        <v>310</v>
      </c>
      <c r="D31" s="1010"/>
      <c r="E31" s="1010"/>
      <c r="F31" s="1011"/>
      <c r="G31" s="293" t="s">
        <v>311</v>
      </c>
      <c r="H31" s="294"/>
      <c r="I31" s="295"/>
      <c r="J31" s="621"/>
      <c r="K31" s="1018" t="s">
        <v>647</v>
      </c>
      <c r="L31" s="623"/>
    </row>
    <row r="32" spans="2:12" s="145" customFormat="1" ht="14.25">
      <c r="B32" s="146" t="s">
        <v>312</v>
      </c>
      <c r="C32" s="1012"/>
      <c r="D32" s="1013"/>
      <c r="E32" s="1013"/>
      <c r="F32" s="1014"/>
      <c r="G32" s="290" t="s">
        <v>313</v>
      </c>
      <c r="H32" s="288"/>
      <c r="I32" s="289"/>
      <c r="J32" s="620"/>
      <c r="K32" s="1018"/>
      <c r="L32" s="623"/>
    </row>
    <row r="33" spans="2:12" s="145" customFormat="1" ht="14.25">
      <c r="B33" s="146" t="s">
        <v>314</v>
      </c>
      <c r="C33" s="1012"/>
      <c r="D33" s="1013"/>
      <c r="E33" s="1013"/>
      <c r="F33" s="1014"/>
      <c r="G33" s="290" t="s">
        <v>315</v>
      </c>
      <c r="H33" s="288"/>
      <c r="I33" s="289"/>
      <c r="J33" s="620"/>
      <c r="K33" s="1018"/>
      <c r="L33" s="623"/>
    </row>
    <row r="34" spans="2:12" s="145" customFormat="1" ht="14.25">
      <c r="B34" s="146" t="s">
        <v>316</v>
      </c>
      <c r="C34" s="1012"/>
      <c r="D34" s="1013"/>
      <c r="E34" s="1013"/>
      <c r="F34" s="1014"/>
      <c r="G34" s="290" t="s">
        <v>317</v>
      </c>
      <c r="H34" s="288"/>
      <c r="I34" s="289"/>
      <c r="J34" s="620"/>
      <c r="K34" s="1018"/>
      <c r="L34" s="623"/>
    </row>
    <row r="35" spans="2:12" s="145" customFormat="1" ht="14.25">
      <c r="B35" s="146" t="s">
        <v>318</v>
      </c>
      <c r="C35" s="1012"/>
      <c r="D35" s="1013"/>
      <c r="E35" s="1013"/>
      <c r="F35" s="1014"/>
      <c r="G35" s="287" t="s">
        <v>319</v>
      </c>
      <c r="H35" s="288"/>
      <c r="I35" s="289"/>
      <c r="J35" s="620"/>
      <c r="K35" s="1018"/>
      <c r="L35" s="623"/>
    </row>
    <row r="36" spans="2:12" s="296" customFormat="1" ht="15" thickBot="1">
      <c r="B36" s="297" t="s">
        <v>320</v>
      </c>
      <c r="C36" s="1015"/>
      <c r="D36" s="1016"/>
      <c r="E36" s="1016"/>
      <c r="F36" s="1017"/>
      <c r="G36" s="298" t="s">
        <v>321</v>
      </c>
      <c r="H36" s="285"/>
      <c r="I36" s="286"/>
      <c r="J36" s="416"/>
      <c r="K36" s="1018"/>
      <c r="L36" s="624"/>
    </row>
    <row r="37" spans="2:12" s="145" customFormat="1" ht="15" hidden="1" thickBot="1">
      <c r="B37" s="299"/>
      <c r="C37" s="300"/>
      <c r="D37" s="301" t="s">
        <v>80</v>
      </c>
      <c r="E37" s="301"/>
      <c r="F37" s="302"/>
      <c r="G37" s="303" t="s">
        <v>138</v>
      </c>
      <c r="H37" s="304"/>
      <c r="I37" s="305"/>
      <c r="J37" s="305"/>
      <c r="K37" s="625"/>
    </row>
  </sheetData>
  <mergeCells count="12">
    <mergeCell ref="C7:E7"/>
    <mergeCell ref="C2:J2"/>
    <mergeCell ref="C4:E4"/>
    <mergeCell ref="G4:H4"/>
    <mergeCell ref="C5:E5"/>
    <mergeCell ref="G5:H5"/>
    <mergeCell ref="C8:F12"/>
    <mergeCell ref="C13:F30"/>
    <mergeCell ref="C31:F36"/>
    <mergeCell ref="K8:K12"/>
    <mergeCell ref="K13:K30"/>
    <mergeCell ref="K31:K36"/>
  </mergeCells>
  <printOptions horizontalCentered="1"/>
  <pageMargins left="0" right="0" top="0.74803149606299213" bottom="0.15748031496062992"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4:F18"/>
  <sheetViews>
    <sheetView zoomScaleNormal="100" workbookViewId="0">
      <selection activeCell="C24" sqref="C24"/>
    </sheetView>
  </sheetViews>
  <sheetFormatPr defaultRowHeight="15"/>
  <cols>
    <col min="1" max="1" width="4.5703125" style="628" customWidth="1"/>
    <col min="2" max="2" width="42.28515625" style="628" customWidth="1"/>
    <col min="3" max="6" width="14.7109375" style="628" customWidth="1"/>
    <col min="7" max="257" width="9.140625" style="628"/>
    <col min="258" max="258" width="42.28515625" style="628" customWidth="1"/>
    <col min="259" max="262" width="14.7109375" style="628" customWidth="1"/>
    <col min="263" max="513" width="9.140625" style="628"/>
    <col min="514" max="514" width="42.28515625" style="628" customWidth="1"/>
    <col min="515" max="518" width="14.7109375" style="628" customWidth="1"/>
    <col min="519" max="769" width="9.140625" style="628"/>
    <col min="770" max="770" width="42.28515625" style="628" customWidth="1"/>
    <col min="771" max="774" width="14.7109375" style="628" customWidth="1"/>
    <col min="775" max="1025" width="9.140625" style="628"/>
    <col min="1026" max="1026" width="42.28515625" style="628" customWidth="1"/>
    <col min="1027" max="1030" width="14.7109375" style="628" customWidth="1"/>
    <col min="1031" max="1281" width="9.140625" style="628"/>
    <col min="1282" max="1282" width="42.28515625" style="628" customWidth="1"/>
    <col min="1283" max="1286" width="14.7109375" style="628" customWidth="1"/>
    <col min="1287" max="1537" width="9.140625" style="628"/>
    <col min="1538" max="1538" width="42.28515625" style="628" customWidth="1"/>
    <col min="1539" max="1542" width="14.7109375" style="628" customWidth="1"/>
    <col min="1543" max="1793" width="9.140625" style="628"/>
    <col min="1794" max="1794" width="42.28515625" style="628" customWidth="1"/>
    <col min="1795" max="1798" width="14.7109375" style="628" customWidth="1"/>
    <col min="1799" max="2049" width="9.140625" style="628"/>
    <col min="2050" max="2050" width="42.28515625" style="628" customWidth="1"/>
    <col min="2051" max="2054" width="14.7109375" style="628" customWidth="1"/>
    <col min="2055" max="2305" width="9.140625" style="628"/>
    <col min="2306" max="2306" width="42.28515625" style="628" customWidth="1"/>
    <col min="2307" max="2310" width="14.7109375" style="628" customWidth="1"/>
    <col min="2311" max="2561" width="9.140625" style="628"/>
    <col min="2562" max="2562" width="42.28515625" style="628" customWidth="1"/>
    <col min="2563" max="2566" width="14.7109375" style="628" customWidth="1"/>
    <col min="2567" max="2817" width="9.140625" style="628"/>
    <col min="2818" max="2818" width="42.28515625" style="628" customWidth="1"/>
    <col min="2819" max="2822" width="14.7109375" style="628" customWidth="1"/>
    <col min="2823" max="3073" width="9.140625" style="628"/>
    <col min="3074" max="3074" width="42.28515625" style="628" customWidth="1"/>
    <col min="3075" max="3078" width="14.7109375" style="628" customWidth="1"/>
    <col min="3079" max="3329" width="9.140625" style="628"/>
    <col min="3330" max="3330" width="42.28515625" style="628" customWidth="1"/>
    <col min="3331" max="3334" width="14.7109375" style="628" customWidth="1"/>
    <col min="3335" max="3585" width="9.140625" style="628"/>
    <col min="3586" max="3586" width="42.28515625" style="628" customWidth="1"/>
    <col min="3587" max="3590" width="14.7109375" style="628" customWidth="1"/>
    <col min="3591" max="3841" width="9.140625" style="628"/>
    <col min="3842" max="3842" width="42.28515625" style="628" customWidth="1"/>
    <col min="3843" max="3846" width="14.7109375" style="628" customWidth="1"/>
    <col min="3847" max="4097" width="9.140625" style="628"/>
    <col min="4098" max="4098" width="42.28515625" style="628" customWidth="1"/>
    <col min="4099" max="4102" width="14.7109375" style="628" customWidth="1"/>
    <col min="4103" max="4353" width="9.140625" style="628"/>
    <col min="4354" max="4354" width="42.28515625" style="628" customWidth="1"/>
    <col min="4355" max="4358" width="14.7109375" style="628" customWidth="1"/>
    <col min="4359" max="4609" width="9.140625" style="628"/>
    <col min="4610" max="4610" width="42.28515625" style="628" customWidth="1"/>
    <col min="4611" max="4614" width="14.7109375" style="628" customWidth="1"/>
    <col min="4615" max="4865" width="9.140625" style="628"/>
    <col min="4866" max="4866" width="42.28515625" style="628" customWidth="1"/>
    <col min="4867" max="4870" width="14.7109375" style="628" customWidth="1"/>
    <col min="4871" max="5121" width="9.140625" style="628"/>
    <col min="5122" max="5122" width="42.28515625" style="628" customWidth="1"/>
    <col min="5123" max="5126" width="14.7109375" style="628" customWidth="1"/>
    <col min="5127" max="5377" width="9.140625" style="628"/>
    <col min="5378" max="5378" width="42.28515625" style="628" customWidth="1"/>
    <col min="5379" max="5382" width="14.7109375" style="628" customWidth="1"/>
    <col min="5383" max="5633" width="9.140625" style="628"/>
    <col min="5634" max="5634" width="42.28515625" style="628" customWidth="1"/>
    <col min="5635" max="5638" width="14.7109375" style="628" customWidth="1"/>
    <col min="5639" max="5889" width="9.140625" style="628"/>
    <col min="5890" max="5890" width="42.28515625" style="628" customWidth="1"/>
    <col min="5891" max="5894" width="14.7109375" style="628" customWidth="1"/>
    <col min="5895" max="6145" width="9.140625" style="628"/>
    <col min="6146" max="6146" width="42.28515625" style="628" customWidth="1"/>
    <col min="6147" max="6150" width="14.7109375" style="628" customWidth="1"/>
    <col min="6151" max="6401" width="9.140625" style="628"/>
    <col min="6402" max="6402" width="42.28515625" style="628" customWidth="1"/>
    <col min="6403" max="6406" width="14.7109375" style="628" customWidth="1"/>
    <col min="6407" max="6657" width="9.140625" style="628"/>
    <col min="6658" max="6658" width="42.28515625" style="628" customWidth="1"/>
    <col min="6659" max="6662" width="14.7109375" style="628" customWidth="1"/>
    <col min="6663" max="6913" width="9.140625" style="628"/>
    <col min="6914" max="6914" width="42.28515625" style="628" customWidth="1"/>
    <col min="6915" max="6918" width="14.7109375" style="628" customWidth="1"/>
    <col min="6919" max="7169" width="9.140625" style="628"/>
    <col min="7170" max="7170" width="42.28515625" style="628" customWidth="1"/>
    <col min="7171" max="7174" width="14.7109375" style="628" customWidth="1"/>
    <col min="7175" max="7425" width="9.140625" style="628"/>
    <col min="7426" max="7426" width="42.28515625" style="628" customWidth="1"/>
    <col min="7427" max="7430" width="14.7109375" style="628" customWidth="1"/>
    <col min="7431" max="7681" width="9.140625" style="628"/>
    <col min="7682" max="7682" width="42.28515625" style="628" customWidth="1"/>
    <col min="7683" max="7686" width="14.7109375" style="628" customWidth="1"/>
    <col min="7687" max="7937" width="9.140625" style="628"/>
    <col min="7938" max="7938" width="42.28515625" style="628" customWidth="1"/>
    <col min="7939" max="7942" width="14.7109375" style="628" customWidth="1"/>
    <col min="7943" max="8193" width="9.140625" style="628"/>
    <col min="8194" max="8194" width="42.28515625" style="628" customWidth="1"/>
    <col min="8195" max="8198" width="14.7109375" style="628" customWidth="1"/>
    <col min="8199" max="8449" width="9.140625" style="628"/>
    <col min="8450" max="8450" width="42.28515625" style="628" customWidth="1"/>
    <col min="8451" max="8454" width="14.7109375" style="628" customWidth="1"/>
    <col min="8455" max="8705" width="9.140625" style="628"/>
    <col min="8706" max="8706" width="42.28515625" style="628" customWidth="1"/>
    <col min="8707" max="8710" width="14.7109375" style="628" customWidth="1"/>
    <col min="8711" max="8961" width="9.140625" style="628"/>
    <col min="8962" max="8962" width="42.28515625" style="628" customWidth="1"/>
    <col min="8963" max="8966" width="14.7109375" style="628" customWidth="1"/>
    <col min="8967" max="9217" width="9.140625" style="628"/>
    <col min="9218" max="9218" width="42.28515625" style="628" customWidth="1"/>
    <col min="9219" max="9222" width="14.7109375" style="628" customWidth="1"/>
    <col min="9223" max="9473" width="9.140625" style="628"/>
    <col min="9474" max="9474" width="42.28515625" style="628" customWidth="1"/>
    <col min="9475" max="9478" width="14.7109375" style="628" customWidth="1"/>
    <col min="9479" max="9729" width="9.140625" style="628"/>
    <col min="9730" max="9730" width="42.28515625" style="628" customWidth="1"/>
    <col min="9731" max="9734" width="14.7109375" style="628" customWidth="1"/>
    <col min="9735" max="9985" width="9.140625" style="628"/>
    <col min="9986" max="9986" width="42.28515625" style="628" customWidth="1"/>
    <col min="9987" max="9990" width="14.7109375" style="628" customWidth="1"/>
    <col min="9991" max="10241" width="9.140625" style="628"/>
    <col min="10242" max="10242" width="42.28515625" style="628" customWidth="1"/>
    <col min="10243" max="10246" width="14.7109375" style="628" customWidth="1"/>
    <col min="10247" max="10497" width="9.140625" style="628"/>
    <col min="10498" max="10498" width="42.28515625" style="628" customWidth="1"/>
    <col min="10499" max="10502" width="14.7109375" style="628" customWidth="1"/>
    <col min="10503" max="10753" width="9.140625" style="628"/>
    <col min="10754" max="10754" width="42.28515625" style="628" customWidth="1"/>
    <col min="10755" max="10758" width="14.7109375" style="628" customWidth="1"/>
    <col min="10759" max="11009" width="9.140625" style="628"/>
    <col min="11010" max="11010" width="42.28515625" style="628" customWidth="1"/>
    <col min="11011" max="11014" width="14.7109375" style="628" customWidth="1"/>
    <col min="11015" max="11265" width="9.140625" style="628"/>
    <col min="11266" max="11266" width="42.28515625" style="628" customWidth="1"/>
    <col min="11267" max="11270" width="14.7109375" style="628" customWidth="1"/>
    <col min="11271" max="11521" width="9.140625" style="628"/>
    <col min="11522" max="11522" width="42.28515625" style="628" customWidth="1"/>
    <col min="11523" max="11526" width="14.7109375" style="628" customWidth="1"/>
    <col min="11527" max="11777" width="9.140625" style="628"/>
    <col min="11778" max="11778" width="42.28515625" style="628" customWidth="1"/>
    <col min="11779" max="11782" width="14.7109375" style="628" customWidth="1"/>
    <col min="11783" max="12033" width="9.140625" style="628"/>
    <col min="12034" max="12034" width="42.28515625" style="628" customWidth="1"/>
    <col min="12035" max="12038" width="14.7109375" style="628" customWidth="1"/>
    <col min="12039" max="12289" width="9.140625" style="628"/>
    <col min="12290" max="12290" width="42.28515625" style="628" customWidth="1"/>
    <col min="12291" max="12294" width="14.7109375" style="628" customWidth="1"/>
    <col min="12295" max="12545" width="9.140625" style="628"/>
    <col min="12546" max="12546" width="42.28515625" style="628" customWidth="1"/>
    <col min="12547" max="12550" width="14.7109375" style="628" customWidth="1"/>
    <col min="12551" max="12801" width="9.140625" style="628"/>
    <col min="12802" max="12802" width="42.28515625" style="628" customWidth="1"/>
    <col min="12803" max="12806" width="14.7109375" style="628" customWidth="1"/>
    <col min="12807" max="13057" width="9.140625" style="628"/>
    <col min="13058" max="13058" width="42.28515625" style="628" customWidth="1"/>
    <col min="13059" max="13062" width="14.7109375" style="628" customWidth="1"/>
    <col min="13063" max="13313" width="9.140625" style="628"/>
    <col min="13314" max="13314" width="42.28515625" style="628" customWidth="1"/>
    <col min="13315" max="13318" width="14.7109375" style="628" customWidth="1"/>
    <col min="13319" max="13569" width="9.140625" style="628"/>
    <col min="13570" max="13570" width="42.28515625" style="628" customWidth="1"/>
    <col min="13571" max="13574" width="14.7109375" style="628" customWidth="1"/>
    <col min="13575" max="13825" width="9.140625" style="628"/>
    <col min="13826" max="13826" width="42.28515625" style="628" customWidth="1"/>
    <col min="13827" max="13830" width="14.7109375" style="628" customWidth="1"/>
    <col min="13831" max="14081" width="9.140625" style="628"/>
    <col min="14082" max="14082" width="42.28515625" style="628" customWidth="1"/>
    <col min="14083" max="14086" width="14.7109375" style="628" customWidth="1"/>
    <col min="14087" max="14337" width="9.140625" style="628"/>
    <col min="14338" max="14338" width="42.28515625" style="628" customWidth="1"/>
    <col min="14339" max="14342" width="14.7109375" style="628" customWidth="1"/>
    <col min="14343" max="14593" width="9.140625" style="628"/>
    <col min="14594" max="14594" width="42.28515625" style="628" customWidth="1"/>
    <col min="14595" max="14598" width="14.7109375" style="628" customWidth="1"/>
    <col min="14599" max="14849" width="9.140625" style="628"/>
    <col min="14850" max="14850" width="42.28515625" style="628" customWidth="1"/>
    <col min="14851" max="14854" width="14.7109375" style="628" customWidth="1"/>
    <col min="14855" max="15105" width="9.140625" style="628"/>
    <col min="15106" max="15106" width="42.28515625" style="628" customWidth="1"/>
    <col min="15107" max="15110" width="14.7109375" style="628" customWidth="1"/>
    <col min="15111" max="15361" width="9.140625" style="628"/>
    <col min="15362" max="15362" width="42.28515625" style="628" customWidth="1"/>
    <col min="15363" max="15366" width="14.7109375" style="628" customWidth="1"/>
    <col min="15367" max="15617" width="9.140625" style="628"/>
    <col min="15618" max="15618" width="42.28515625" style="628" customWidth="1"/>
    <col min="15619" max="15622" width="14.7109375" style="628" customWidth="1"/>
    <col min="15623" max="15873" width="9.140625" style="628"/>
    <col min="15874" max="15874" width="42.28515625" style="628" customWidth="1"/>
    <col min="15875" max="15878" width="14.7109375" style="628" customWidth="1"/>
    <col min="15879" max="16129" width="9.140625" style="628"/>
    <col min="16130" max="16130" width="42.28515625" style="628" customWidth="1"/>
    <col min="16131" max="16134" width="14.7109375" style="628" customWidth="1"/>
    <col min="16135" max="16384" width="9.140625" style="628"/>
  </cols>
  <sheetData>
    <row r="4" spans="2:6" ht="31.5" customHeight="1">
      <c r="B4" s="766" t="s">
        <v>633</v>
      </c>
      <c r="C4" s="766"/>
      <c r="D4" s="766"/>
      <c r="E4" s="766"/>
      <c r="F4" s="766"/>
    </row>
    <row r="5" spans="2:6" ht="25.5" customHeight="1">
      <c r="B5" s="629"/>
      <c r="C5" s="630">
        <v>2026</v>
      </c>
      <c r="D5" s="630">
        <v>2027</v>
      </c>
      <c r="E5" s="630">
        <v>2028</v>
      </c>
      <c r="F5" s="630">
        <v>2029</v>
      </c>
    </row>
    <row r="6" spans="2:6">
      <c r="B6" s="635" t="s">
        <v>655</v>
      </c>
      <c r="C6" s="635"/>
      <c r="D6" s="636"/>
      <c r="E6" s="637"/>
      <c r="F6" s="637"/>
    </row>
    <row r="7" spans="2:6">
      <c r="B7" s="635" t="s">
        <v>656</v>
      </c>
      <c r="C7" s="635"/>
      <c r="D7" s="636"/>
      <c r="E7" s="637"/>
      <c r="F7" s="637"/>
    </row>
    <row r="8" spans="2:6">
      <c r="B8" s="635" t="s">
        <v>657</v>
      </c>
      <c r="C8" s="635"/>
      <c r="D8" s="636"/>
      <c r="E8" s="637"/>
      <c r="F8" s="637"/>
    </row>
    <row r="9" spans="2:6">
      <c r="B9" s="638" t="s">
        <v>658</v>
      </c>
      <c r="C9" s="638"/>
      <c r="D9" s="636"/>
      <c r="E9" s="637"/>
      <c r="F9" s="637"/>
    </row>
    <row r="10" spans="2:6">
      <c r="B10" s="638" t="s">
        <v>659</v>
      </c>
      <c r="C10" s="638"/>
      <c r="D10" s="636"/>
      <c r="E10" s="637"/>
      <c r="F10" s="637"/>
    </row>
    <row r="11" spans="2:6">
      <c r="B11" s="635" t="s">
        <v>660</v>
      </c>
      <c r="C11" s="635"/>
      <c r="D11" s="636"/>
      <c r="E11" s="637"/>
      <c r="F11" s="637"/>
    </row>
    <row r="12" spans="2:6">
      <c r="B12" s="635" t="s">
        <v>661</v>
      </c>
      <c r="C12" s="635"/>
      <c r="D12" s="636"/>
      <c r="E12" s="637"/>
      <c r="F12" s="637"/>
    </row>
    <row r="13" spans="2:6" ht="34.5" customHeight="1">
      <c r="B13" s="629" t="s">
        <v>662</v>
      </c>
      <c r="C13" s="629"/>
      <c r="D13" s="636"/>
      <c r="E13" s="637"/>
      <c r="F13" s="637"/>
    </row>
    <row r="14" spans="2:6" ht="34.5" customHeight="1">
      <c r="B14" s="629" t="s">
        <v>663</v>
      </c>
      <c r="C14" s="629"/>
      <c r="D14" s="636"/>
      <c r="E14" s="637"/>
      <c r="F14" s="637"/>
    </row>
    <row r="15" spans="2:6">
      <c r="B15" s="635" t="s">
        <v>664</v>
      </c>
      <c r="C15" s="635"/>
      <c r="D15" s="636"/>
      <c r="E15" s="637"/>
      <c r="F15" s="637"/>
    </row>
    <row r="16" spans="2:6">
      <c r="B16" s="635" t="s">
        <v>665</v>
      </c>
      <c r="C16" s="635"/>
      <c r="D16" s="636"/>
      <c r="E16" s="637"/>
      <c r="F16" s="637"/>
    </row>
    <row r="17" spans="2:2" ht="19.5" customHeight="1">
      <c r="B17" s="628" t="s">
        <v>920</v>
      </c>
    </row>
    <row r="18" spans="2:2">
      <c r="B18" s="628" t="s">
        <v>921</v>
      </c>
    </row>
  </sheetData>
  <mergeCells count="1">
    <mergeCell ref="B4:F4"/>
  </mergeCells>
  <printOptions horizontalCentered="1"/>
  <pageMargins left="0" right="0" top="0.74803149606299213" bottom="0.35433070866141736"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L40"/>
  <sheetViews>
    <sheetView zoomScaleNormal="100" workbookViewId="0">
      <selection activeCell="E13" sqref="E13"/>
    </sheetView>
  </sheetViews>
  <sheetFormatPr defaultRowHeight="12"/>
  <cols>
    <col min="1" max="1" width="1.85546875" style="306" customWidth="1"/>
    <col min="2" max="2" width="7.85546875" style="306" customWidth="1"/>
    <col min="3" max="3" width="48.7109375" style="306" customWidth="1"/>
    <col min="4" max="11" width="12.42578125" style="306" customWidth="1"/>
    <col min="12" max="12" width="5.28515625" style="306" customWidth="1"/>
    <col min="13" max="256" width="9.140625" style="306"/>
    <col min="257" max="257" width="1.85546875" style="306" customWidth="1"/>
    <col min="258" max="258" width="7.85546875" style="306" customWidth="1"/>
    <col min="259" max="259" width="48.7109375" style="306" customWidth="1"/>
    <col min="260" max="267" width="12.42578125" style="306" customWidth="1"/>
    <col min="268" max="268" width="5.28515625" style="306" customWidth="1"/>
    <col min="269" max="512" width="9.140625" style="306"/>
    <col min="513" max="513" width="1.85546875" style="306" customWidth="1"/>
    <col min="514" max="514" width="7.85546875" style="306" customWidth="1"/>
    <col min="515" max="515" width="48.7109375" style="306" customWidth="1"/>
    <col min="516" max="523" width="12.42578125" style="306" customWidth="1"/>
    <col min="524" max="524" width="5.28515625" style="306" customWidth="1"/>
    <col min="525" max="768" width="9.140625" style="306"/>
    <col min="769" max="769" width="1.85546875" style="306" customWidth="1"/>
    <col min="770" max="770" width="7.85546875" style="306" customWidth="1"/>
    <col min="771" max="771" width="48.7109375" style="306" customWidth="1"/>
    <col min="772" max="779" width="12.42578125" style="306" customWidth="1"/>
    <col min="780" max="780" width="5.28515625" style="306" customWidth="1"/>
    <col min="781" max="1024" width="9.140625" style="306"/>
    <col min="1025" max="1025" width="1.85546875" style="306" customWidth="1"/>
    <col min="1026" max="1026" width="7.85546875" style="306" customWidth="1"/>
    <col min="1027" max="1027" width="48.7109375" style="306" customWidth="1"/>
    <col min="1028" max="1035" width="12.42578125" style="306" customWidth="1"/>
    <col min="1036" max="1036" width="5.28515625" style="306" customWidth="1"/>
    <col min="1037" max="1280" width="9.140625" style="306"/>
    <col min="1281" max="1281" width="1.85546875" style="306" customWidth="1"/>
    <col min="1282" max="1282" width="7.85546875" style="306" customWidth="1"/>
    <col min="1283" max="1283" width="48.7109375" style="306" customWidth="1"/>
    <col min="1284" max="1291" width="12.42578125" style="306" customWidth="1"/>
    <col min="1292" max="1292" width="5.28515625" style="306" customWidth="1"/>
    <col min="1293" max="1536" width="9.140625" style="306"/>
    <col min="1537" max="1537" width="1.85546875" style="306" customWidth="1"/>
    <col min="1538" max="1538" width="7.85546875" style="306" customWidth="1"/>
    <col min="1539" max="1539" width="48.7109375" style="306" customWidth="1"/>
    <col min="1540" max="1547" width="12.42578125" style="306" customWidth="1"/>
    <col min="1548" max="1548" width="5.28515625" style="306" customWidth="1"/>
    <col min="1549" max="1792" width="9.140625" style="306"/>
    <col min="1793" max="1793" width="1.85546875" style="306" customWidth="1"/>
    <col min="1794" max="1794" width="7.85546875" style="306" customWidth="1"/>
    <col min="1795" max="1795" width="48.7109375" style="306" customWidth="1"/>
    <col min="1796" max="1803" width="12.42578125" style="306" customWidth="1"/>
    <col min="1804" max="1804" width="5.28515625" style="306" customWidth="1"/>
    <col min="1805" max="2048" width="9.140625" style="306"/>
    <col min="2049" max="2049" width="1.85546875" style="306" customWidth="1"/>
    <col min="2050" max="2050" width="7.85546875" style="306" customWidth="1"/>
    <col min="2051" max="2051" width="48.7109375" style="306" customWidth="1"/>
    <col min="2052" max="2059" width="12.42578125" style="306" customWidth="1"/>
    <col min="2060" max="2060" width="5.28515625" style="306" customWidth="1"/>
    <col min="2061" max="2304" width="9.140625" style="306"/>
    <col min="2305" max="2305" width="1.85546875" style="306" customWidth="1"/>
    <col min="2306" max="2306" width="7.85546875" style="306" customWidth="1"/>
    <col min="2307" max="2307" width="48.7109375" style="306" customWidth="1"/>
    <col min="2308" max="2315" width="12.42578125" style="306" customWidth="1"/>
    <col min="2316" max="2316" width="5.28515625" style="306" customWidth="1"/>
    <col min="2317" max="2560" width="9.140625" style="306"/>
    <col min="2561" max="2561" width="1.85546875" style="306" customWidth="1"/>
    <col min="2562" max="2562" width="7.85546875" style="306" customWidth="1"/>
    <col min="2563" max="2563" width="48.7109375" style="306" customWidth="1"/>
    <col min="2564" max="2571" width="12.42578125" style="306" customWidth="1"/>
    <col min="2572" max="2572" width="5.28515625" style="306" customWidth="1"/>
    <col min="2573" max="2816" width="9.140625" style="306"/>
    <col min="2817" max="2817" width="1.85546875" style="306" customWidth="1"/>
    <col min="2818" max="2818" width="7.85546875" style="306" customWidth="1"/>
    <col min="2819" max="2819" width="48.7109375" style="306" customWidth="1"/>
    <col min="2820" max="2827" width="12.42578125" style="306" customWidth="1"/>
    <col min="2828" max="2828" width="5.28515625" style="306" customWidth="1"/>
    <col min="2829" max="3072" width="9.140625" style="306"/>
    <col min="3073" max="3073" width="1.85546875" style="306" customWidth="1"/>
    <col min="3074" max="3074" width="7.85546875" style="306" customWidth="1"/>
    <col min="3075" max="3075" width="48.7109375" style="306" customWidth="1"/>
    <col min="3076" max="3083" width="12.42578125" style="306" customWidth="1"/>
    <col min="3084" max="3084" width="5.28515625" style="306" customWidth="1"/>
    <col min="3085" max="3328" width="9.140625" style="306"/>
    <col min="3329" max="3329" width="1.85546875" style="306" customWidth="1"/>
    <col min="3330" max="3330" width="7.85546875" style="306" customWidth="1"/>
    <col min="3331" max="3331" width="48.7109375" style="306" customWidth="1"/>
    <col min="3332" max="3339" width="12.42578125" style="306" customWidth="1"/>
    <col min="3340" max="3340" width="5.28515625" style="306" customWidth="1"/>
    <col min="3341" max="3584" width="9.140625" style="306"/>
    <col min="3585" max="3585" width="1.85546875" style="306" customWidth="1"/>
    <col min="3586" max="3586" width="7.85546875" style="306" customWidth="1"/>
    <col min="3587" max="3587" width="48.7109375" style="306" customWidth="1"/>
    <col min="3588" max="3595" width="12.42578125" style="306" customWidth="1"/>
    <col min="3596" max="3596" width="5.28515625" style="306" customWidth="1"/>
    <col min="3597" max="3840" width="9.140625" style="306"/>
    <col min="3841" max="3841" width="1.85546875" style="306" customWidth="1"/>
    <col min="3842" max="3842" width="7.85546875" style="306" customWidth="1"/>
    <col min="3843" max="3843" width="48.7109375" style="306" customWidth="1"/>
    <col min="3844" max="3851" width="12.42578125" style="306" customWidth="1"/>
    <col min="3852" max="3852" width="5.28515625" style="306" customWidth="1"/>
    <col min="3853" max="4096" width="9.140625" style="306"/>
    <col min="4097" max="4097" width="1.85546875" style="306" customWidth="1"/>
    <col min="4098" max="4098" width="7.85546875" style="306" customWidth="1"/>
    <col min="4099" max="4099" width="48.7109375" style="306" customWidth="1"/>
    <col min="4100" max="4107" width="12.42578125" style="306" customWidth="1"/>
    <col min="4108" max="4108" width="5.28515625" style="306" customWidth="1"/>
    <col min="4109" max="4352" width="9.140625" style="306"/>
    <col min="4353" max="4353" width="1.85546875" style="306" customWidth="1"/>
    <col min="4354" max="4354" width="7.85546875" style="306" customWidth="1"/>
    <col min="4355" max="4355" width="48.7109375" style="306" customWidth="1"/>
    <col min="4356" max="4363" width="12.42578125" style="306" customWidth="1"/>
    <col min="4364" max="4364" width="5.28515625" style="306" customWidth="1"/>
    <col min="4365" max="4608" width="9.140625" style="306"/>
    <col min="4609" max="4609" width="1.85546875" style="306" customWidth="1"/>
    <col min="4610" max="4610" width="7.85546875" style="306" customWidth="1"/>
    <col min="4611" max="4611" width="48.7109375" style="306" customWidth="1"/>
    <col min="4612" max="4619" width="12.42578125" style="306" customWidth="1"/>
    <col min="4620" max="4620" width="5.28515625" style="306" customWidth="1"/>
    <col min="4621" max="4864" width="9.140625" style="306"/>
    <col min="4865" max="4865" width="1.85546875" style="306" customWidth="1"/>
    <col min="4866" max="4866" width="7.85546875" style="306" customWidth="1"/>
    <col min="4867" max="4867" width="48.7109375" style="306" customWidth="1"/>
    <col min="4868" max="4875" width="12.42578125" style="306" customWidth="1"/>
    <col min="4876" max="4876" width="5.28515625" style="306" customWidth="1"/>
    <col min="4877" max="5120" width="9.140625" style="306"/>
    <col min="5121" max="5121" width="1.85546875" style="306" customWidth="1"/>
    <col min="5122" max="5122" width="7.85546875" style="306" customWidth="1"/>
    <col min="5123" max="5123" width="48.7109375" style="306" customWidth="1"/>
    <col min="5124" max="5131" width="12.42578125" style="306" customWidth="1"/>
    <col min="5132" max="5132" width="5.28515625" style="306" customWidth="1"/>
    <col min="5133" max="5376" width="9.140625" style="306"/>
    <col min="5377" max="5377" width="1.85546875" style="306" customWidth="1"/>
    <col min="5378" max="5378" width="7.85546875" style="306" customWidth="1"/>
    <col min="5379" max="5379" width="48.7109375" style="306" customWidth="1"/>
    <col min="5380" max="5387" width="12.42578125" style="306" customWidth="1"/>
    <col min="5388" max="5388" width="5.28515625" style="306" customWidth="1"/>
    <col min="5389" max="5632" width="9.140625" style="306"/>
    <col min="5633" max="5633" width="1.85546875" style="306" customWidth="1"/>
    <col min="5634" max="5634" width="7.85546875" style="306" customWidth="1"/>
    <col min="5635" max="5635" width="48.7109375" style="306" customWidth="1"/>
    <col min="5636" max="5643" width="12.42578125" style="306" customWidth="1"/>
    <col min="5644" max="5644" width="5.28515625" style="306" customWidth="1"/>
    <col min="5645" max="5888" width="9.140625" style="306"/>
    <col min="5889" max="5889" width="1.85546875" style="306" customWidth="1"/>
    <col min="5890" max="5890" width="7.85546875" style="306" customWidth="1"/>
    <col min="5891" max="5891" width="48.7109375" style="306" customWidth="1"/>
    <col min="5892" max="5899" width="12.42578125" style="306" customWidth="1"/>
    <col min="5900" max="5900" width="5.28515625" style="306" customWidth="1"/>
    <col min="5901" max="6144" width="9.140625" style="306"/>
    <col min="6145" max="6145" width="1.85546875" style="306" customWidth="1"/>
    <col min="6146" max="6146" width="7.85546875" style="306" customWidth="1"/>
    <col min="6147" max="6147" width="48.7109375" style="306" customWidth="1"/>
    <col min="6148" max="6155" width="12.42578125" style="306" customWidth="1"/>
    <col min="6156" max="6156" width="5.28515625" style="306" customWidth="1"/>
    <col min="6157" max="6400" width="9.140625" style="306"/>
    <col min="6401" max="6401" width="1.85546875" style="306" customWidth="1"/>
    <col min="6402" max="6402" width="7.85546875" style="306" customWidth="1"/>
    <col min="6403" max="6403" width="48.7109375" style="306" customWidth="1"/>
    <col min="6404" max="6411" width="12.42578125" style="306" customWidth="1"/>
    <col min="6412" max="6412" width="5.28515625" style="306" customWidth="1"/>
    <col min="6413" max="6656" width="9.140625" style="306"/>
    <col min="6657" max="6657" width="1.85546875" style="306" customWidth="1"/>
    <col min="6658" max="6658" width="7.85546875" style="306" customWidth="1"/>
    <col min="6659" max="6659" width="48.7109375" style="306" customWidth="1"/>
    <col min="6660" max="6667" width="12.42578125" style="306" customWidth="1"/>
    <col min="6668" max="6668" width="5.28515625" style="306" customWidth="1"/>
    <col min="6669" max="6912" width="9.140625" style="306"/>
    <col min="6913" max="6913" width="1.85546875" style="306" customWidth="1"/>
    <col min="6914" max="6914" width="7.85546875" style="306" customWidth="1"/>
    <col min="6915" max="6915" width="48.7109375" style="306" customWidth="1"/>
    <col min="6916" max="6923" width="12.42578125" style="306" customWidth="1"/>
    <col min="6924" max="6924" width="5.28515625" style="306" customWidth="1"/>
    <col min="6925" max="7168" width="9.140625" style="306"/>
    <col min="7169" max="7169" width="1.85546875" style="306" customWidth="1"/>
    <col min="7170" max="7170" width="7.85546875" style="306" customWidth="1"/>
    <col min="7171" max="7171" width="48.7109375" style="306" customWidth="1"/>
    <col min="7172" max="7179" width="12.42578125" style="306" customWidth="1"/>
    <col min="7180" max="7180" width="5.28515625" style="306" customWidth="1"/>
    <col min="7181" max="7424" width="9.140625" style="306"/>
    <col min="7425" max="7425" width="1.85546875" style="306" customWidth="1"/>
    <col min="7426" max="7426" width="7.85546875" style="306" customWidth="1"/>
    <col min="7427" max="7427" width="48.7109375" style="306" customWidth="1"/>
    <col min="7428" max="7435" width="12.42578125" style="306" customWidth="1"/>
    <col min="7436" max="7436" width="5.28515625" style="306" customWidth="1"/>
    <col min="7437" max="7680" width="9.140625" style="306"/>
    <col min="7681" max="7681" width="1.85546875" style="306" customWidth="1"/>
    <col min="7682" max="7682" width="7.85546875" style="306" customWidth="1"/>
    <col min="7683" max="7683" width="48.7109375" style="306" customWidth="1"/>
    <col min="7684" max="7691" width="12.42578125" style="306" customWidth="1"/>
    <col min="7692" max="7692" width="5.28515625" style="306" customWidth="1"/>
    <col min="7693" max="7936" width="9.140625" style="306"/>
    <col min="7937" max="7937" width="1.85546875" style="306" customWidth="1"/>
    <col min="7938" max="7938" width="7.85546875" style="306" customWidth="1"/>
    <col min="7939" max="7939" width="48.7109375" style="306" customWidth="1"/>
    <col min="7940" max="7947" width="12.42578125" style="306" customWidth="1"/>
    <col min="7948" max="7948" width="5.28515625" style="306" customWidth="1"/>
    <col min="7949" max="8192" width="9.140625" style="306"/>
    <col min="8193" max="8193" width="1.85546875" style="306" customWidth="1"/>
    <col min="8194" max="8194" width="7.85546875" style="306" customWidth="1"/>
    <col min="8195" max="8195" width="48.7109375" style="306" customWidth="1"/>
    <col min="8196" max="8203" width="12.42578125" style="306" customWidth="1"/>
    <col min="8204" max="8204" width="5.28515625" style="306" customWidth="1"/>
    <col min="8205" max="8448" width="9.140625" style="306"/>
    <col min="8449" max="8449" width="1.85546875" style="306" customWidth="1"/>
    <col min="8450" max="8450" width="7.85546875" style="306" customWidth="1"/>
    <col min="8451" max="8451" width="48.7109375" style="306" customWidth="1"/>
    <col min="8452" max="8459" width="12.42578125" style="306" customWidth="1"/>
    <col min="8460" max="8460" width="5.28515625" style="306" customWidth="1"/>
    <col min="8461" max="8704" width="9.140625" style="306"/>
    <col min="8705" max="8705" width="1.85546875" style="306" customWidth="1"/>
    <col min="8706" max="8706" width="7.85546875" style="306" customWidth="1"/>
    <col min="8707" max="8707" width="48.7109375" style="306" customWidth="1"/>
    <col min="8708" max="8715" width="12.42578125" style="306" customWidth="1"/>
    <col min="8716" max="8716" width="5.28515625" style="306" customWidth="1"/>
    <col min="8717" max="8960" width="9.140625" style="306"/>
    <col min="8961" max="8961" width="1.85546875" style="306" customWidth="1"/>
    <col min="8962" max="8962" width="7.85546875" style="306" customWidth="1"/>
    <col min="8963" max="8963" width="48.7109375" style="306" customWidth="1"/>
    <col min="8964" max="8971" width="12.42578125" style="306" customWidth="1"/>
    <col min="8972" max="8972" width="5.28515625" style="306" customWidth="1"/>
    <col min="8973" max="9216" width="9.140625" style="306"/>
    <col min="9217" max="9217" width="1.85546875" style="306" customWidth="1"/>
    <col min="9218" max="9218" width="7.85546875" style="306" customWidth="1"/>
    <col min="9219" max="9219" width="48.7109375" style="306" customWidth="1"/>
    <col min="9220" max="9227" width="12.42578125" style="306" customWidth="1"/>
    <col min="9228" max="9228" width="5.28515625" style="306" customWidth="1"/>
    <col min="9229" max="9472" width="9.140625" style="306"/>
    <col min="9473" max="9473" width="1.85546875" style="306" customWidth="1"/>
    <col min="9474" max="9474" width="7.85546875" style="306" customWidth="1"/>
    <col min="9475" max="9475" width="48.7109375" style="306" customWidth="1"/>
    <col min="9476" max="9483" width="12.42578125" style="306" customWidth="1"/>
    <col min="9484" max="9484" width="5.28515625" style="306" customWidth="1"/>
    <col min="9485" max="9728" width="9.140625" style="306"/>
    <col min="9729" max="9729" width="1.85546875" style="306" customWidth="1"/>
    <col min="9730" max="9730" width="7.85546875" style="306" customWidth="1"/>
    <col min="9731" max="9731" width="48.7109375" style="306" customWidth="1"/>
    <col min="9732" max="9739" width="12.42578125" style="306" customWidth="1"/>
    <col min="9740" max="9740" width="5.28515625" style="306" customWidth="1"/>
    <col min="9741" max="9984" width="9.140625" style="306"/>
    <col min="9985" max="9985" width="1.85546875" style="306" customWidth="1"/>
    <col min="9986" max="9986" width="7.85546875" style="306" customWidth="1"/>
    <col min="9987" max="9987" width="48.7109375" style="306" customWidth="1"/>
    <col min="9988" max="9995" width="12.42578125" style="306" customWidth="1"/>
    <col min="9996" max="9996" width="5.28515625" style="306" customWidth="1"/>
    <col min="9997" max="10240" width="9.140625" style="306"/>
    <col min="10241" max="10241" width="1.85546875" style="306" customWidth="1"/>
    <col min="10242" max="10242" width="7.85546875" style="306" customWidth="1"/>
    <col min="10243" max="10243" width="48.7109375" style="306" customWidth="1"/>
    <col min="10244" max="10251" width="12.42578125" style="306" customWidth="1"/>
    <col min="10252" max="10252" width="5.28515625" style="306" customWidth="1"/>
    <col min="10253" max="10496" width="9.140625" style="306"/>
    <col min="10497" max="10497" width="1.85546875" style="306" customWidth="1"/>
    <col min="10498" max="10498" width="7.85546875" style="306" customWidth="1"/>
    <col min="10499" max="10499" width="48.7109375" style="306" customWidth="1"/>
    <col min="10500" max="10507" width="12.42578125" style="306" customWidth="1"/>
    <col min="10508" max="10508" width="5.28515625" style="306" customWidth="1"/>
    <col min="10509" max="10752" width="9.140625" style="306"/>
    <col min="10753" max="10753" width="1.85546875" style="306" customWidth="1"/>
    <col min="10754" max="10754" width="7.85546875" style="306" customWidth="1"/>
    <col min="10755" max="10755" width="48.7109375" style="306" customWidth="1"/>
    <col min="10756" max="10763" width="12.42578125" style="306" customWidth="1"/>
    <col min="10764" max="10764" width="5.28515625" style="306" customWidth="1"/>
    <col min="10765" max="11008" width="9.140625" style="306"/>
    <col min="11009" max="11009" width="1.85546875" style="306" customWidth="1"/>
    <col min="11010" max="11010" width="7.85546875" style="306" customWidth="1"/>
    <col min="11011" max="11011" width="48.7109375" style="306" customWidth="1"/>
    <col min="11012" max="11019" width="12.42578125" style="306" customWidth="1"/>
    <col min="11020" max="11020" width="5.28515625" style="306" customWidth="1"/>
    <col min="11021" max="11264" width="9.140625" style="306"/>
    <col min="11265" max="11265" width="1.85546875" style="306" customWidth="1"/>
    <col min="11266" max="11266" width="7.85546875" style="306" customWidth="1"/>
    <col min="11267" max="11267" width="48.7109375" style="306" customWidth="1"/>
    <col min="11268" max="11275" width="12.42578125" style="306" customWidth="1"/>
    <col min="11276" max="11276" width="5.28515625" style="306" customWidth="1"/>
    <col min="11277" max="11520" width="9.140625" style="306"/>
    <col min="11521" max="11521" width="1.85546875" style="306" customWidth="1"/>
    <col min="11522" max="11522" width="7.85546875" style="306" customWidth="1"/>
    <col min="11523" max="11523" width="48.7109375" style="306" customWidth="1"/>
    <col min="11524" max="11531" width="12.42578125" style="306" customWidth="1"/>
    <col min="11532" max="11532" width="5.28515625" style="306" customWidth="1"/>
    <col min="11533" max="11776" width="9.140625" style="306"/>
    <col min="11777" max="11777" width="1.85546875" style="306" customWidth="1"/>
    <col min="11778" max="11778" width="7.85546875" style="306" customWidth="1"/>
    <col min="11779" max="11779" width="48.7109375" style="306" customWidth="1"/>
    <col min="11780" max="11787" width="12.42578125" style="306" customWidth="1"/>
    <col min="11788" max="11788" width="5.28515625" style="306" customWidth="1"/>
    <col min="11789" max="12032" width="9.140625" style="306"/>
    <col min="12033" max="12033" width="1.85546875" style="306" customWidth="1"/>
    <col min="12034" max="12034" width="7.85546875" style="306" customWidth="1"/>
    <col min="12035" max="12035" width="48.7109375" style="306" customWidth="1"/>
    <col min="12036" max="12043" width="12.42578125" style="306" customWidth="1"/>
    <col min="12044" max="12044" width="5.28515625" style="306" customWidth="1"/>
    <col min="12045" max="12288" width="9.140625" style="306"/>
    <col min="12289" max="12289" width="1.85546875" style="306" customWidth="1"/>
    <col min="12290" max="12290" width="7.85546875" style="306" customWidth="1"/>
    <col min="12291" max="12291" width="48.7109375" style="306" customWidth="1"/>
    <col min="12292" max="12299" width="12.42578125" style="306" customWidth="1"/>
    <col min="12300" max="12300" width="5.28515625" style="306" customWidth="1"/>
    <col min="12301" max="12544" width="9.140625" style="306"/>
    <col min="12545" max="12545" width="1.85546875" style="306" customWidth="1"/>
    <col min="12546" max="12546" width="7.85546875" style="306" customWidth="1"/>
    <col min="12547" max="12547" width="48.7109375" style="306" customWidth="1"/>
    <col min="12548" max="12555" width="12.42578125" style="306" customWidth="1"/>
    <col min="12556" max="12556" width="5.28515625" style="306" customWidth="1"/>
    <col min="12557" max="12800" width="9.140625" style="306"/>
    <col min="12801" max="12801" width="1.85546875" style="306" customWidth="1"/>
    <col min="12802" max="12802" width="7.85546875" style="306" customWidth="1"/>
    <col min="12803" max="12803" width="48.7109375" style="306" customWidth="1"/>
    <col min="12804" max="12811" width="12.42578125" style="306" customWidth="1"/>
    <col min="12812" max="12812" width="5.28515625" style="306" customWidth="1"/>
    <col min="12813" max="13056" width="9.140625" style="306"/>
    <col min="13057" max="13057" width="1.85546875" style="306" customWidth="1"/>
    <col min="13058" max="13058" width="7.85546875" style="306" customWidth="1"/>
    <col min="13059" max="13059" width="48.7109375" style="306" customWidth="1"/>
    <col min="13060" max="13067" width="12.42578125" style="306" customWidth="1"/>
    <col min="13068" max="13068" width="5.28515625" style="306" customWidth="1"/>
    <col min="13069" max="13312" width="9.140625" style="306"/>
    <col min="13313" max="13313" width="1.85546875" style="306" customWidth="1"/>
    <col min="13314" max="13314" width="7.85546875" style="306" customWidth="1"/>
    <col min="13315" max="13315" width="48.7109375" style="306" customWidth="1"/>
    <col min="13316" max="13323" width="12.42578125" style="306" customWidth="1"/>
    <col min="13324" max="13324" width="5.28515625" style="306" customWidth="1"/>
    <col min="13325" max="13568" width="9.140625" style="306"/>
    <col min="13569" max="13569" width="1.85546875" style="306" customWidth="1"/>
    <col min="13570" max="13570" width="7.85546875" style="306" customWidth="1"/>
    <col min="13571" max="13571" width="48.7109375" style="306" customWidth="1"/>
    <col min="13572" max="13579" width="12.42578125" style="306" customWidth="1"/>
    <col min="13580" max="13580" width="5.28515625" style="306" customWidth="1"/>
    <col min="13581" max="13824" width="9.140625" style="306"/>
    <col min="13825" max="13825" width="1.85546875" style="306" customWidth="1"/>
    <col min="13826" max="13826" width="7.85546875" style="306" customWidth="1"/>
    <col min="13827" max="13827" width="48.7109375" style="306" customWidth="1"/>
    <col min="13828" max="13835" width="12.42578125" style="306" customWidth="1"/>
    <col min="13836" max="13836" width="5.28515625" style="306" customWidth="1"/>
    <col min="13837" max="14080" width="9.140625" style="306"/>
    <col min="14081" max="14081" width="1.85546875" style="306" customWidth="1"/>
    <col min="14082" max="14082" width="7.85546875" style="306" customWidth="1"/>
    <col min="14083" max="14083" width="48.7109375" style="306" customWidth="1"/>
    <col min="14084" max="14091" width="12.42578125" style="306" customWidth="1"/>
    <col min="14092" max="14092" width="5.28515625" style="306" customWidth="1"/>
    <col min="14093" max="14336" width="9.140625" style="306"/>
    <col min="14337" max="14337" width="1.85546875" style="306" customWidth="1"/>
    <col min="14338" max="14338" width="7.85546875" style="306" customWidth="1"/>
    <col min="14339" max="14339" width="48.7109375" style="306" customWidth="1"/>
    <col min="14340" max="14347" width="12.42578125" style="306" customWidth="1"/>
    <col min="14348" max="14348" width="5.28515625" style="306" customWidth="1"/>
    <col min="14349" max="14592" width="9.140625" style="306"/>
    <col min="14593" max="14593" width="1.85546875" style="306" customWidth="1"/>
    <col min="14594" max="14594" width="7.85546875" style="306" customWidth="1"/>
    <col min="14595" max="14595" width="48.7109375" style="306" customWidth="1"/>
    <col min="14596" max="14603" width="12.42578125" style="306" customWidth="1"/>
    <col min="14604" max="14604" width="5.28515625" style="306" customWidth="1"/>
    <col min="14605" max="14848" width="9.140625" style="306"/>
    <col min="14849" max="14849" width="1.85546875" style="306" customWidth="1"/>
    <col min="14850" max="14850" width="7.85546875" style="306" customWidth="1"/>
    <col min="14851" max="14851" width="48.7109375" style="306" customWidth="1"/>
    <col min="14852" max="14859" width="12.42578125" style="306" customWidth="1"/>
    <col min="14860" max="14860" width="5.28515625" style="306" customWidth="1"/>
    <col min="14861" max="15104" width="9.140625" style="306"/>
    <col min="15105" max="15105" width="1.85546875" style="306" customWidth="1"/>
    <col min="15106" max="15106" width="7.85546875" style="306" customWidth="1"/>
    <col min="15107" max="15107" width="48.7109375" style="306" customWidth="1"/>
    <col min="15108" max="15115" width="12.42578125" style="306" customWidth="1"/>
    <col min="15116" max="15116" width="5.28515625" style="306" customWidth="1"/>
    <col min="15117" max="15360" width="9.140625" style="306"/>
    <col min="15361" max="15361" width="1.85546875" style="306" customWidth="1"/>
    <col min="15362" max="15362" width="7.85546875" style="306" customWidth="1"/>
    <col min="15363" max="15363" width="48.7109375" style="306" customWidth="1"/>
    <col min="15364" max="15371" width="12.42578125" style="306" customWidth="1"/>
    <col min="15372" max="15372" width="5.28515625" style="306" customWidth="1"/>
    <col min="15373" max="15616" width="9.140625" style="306"/>
    <col min="15617" max="15617" width="1.85546875" style="306" customWidth="1"/>
    <col min="15618" max="15618" width="7.85546875" style="306" customWidth="1"/>
    <col min="15619" max="15619" width="48.7109375" style="306" customWidth="1"/>
    <col min="15620" max="15627" width="12.42578125" style="306" customWidth="1"/>
    <col min="15628" max="15628" width="5.28515625" style="306" customWidth="1"/>
    <col min="15629" max="15872" width="9.140625" style="306"/>
    <col min="15873" max="15873" width="1.85546875" style="306" customWidth="1"/>
    <col min="15874" max="15874" width="7.85546875" style="306" customWidth="1"/>
    <col min="15875" max="15875" width="48.7109375" style="306" customWidth="1"/>
    <col min="15876" max="15883" width="12.42578125" style="306" customWidth="1"/>
    <col min="15884" max="15884" width="5.28515625" style="306" customWidth="1"/>
    <col min="15885" max="16128" width="9.140625" style="306"/>
    <col min="16129" max="16129" width="1.85546875" style="306" customWidth="1"/>
    <col min="16130" max="16130" width="7.85546875" style="306" customWidth="1"/>
    <col min="16131" max="16131" width="48.7109375" style="306" customWidth="1"/>
    <col min="16132" max="16139" width="12.42578125" style="306" customWidth="1"/>
    <col min="16140" max="16140" width="5.28515625" style="306" customWidth="1"/>
    <col min="16141" max="16384" width="9.140625" style="306"/>
  </cols>
  <sheetData>
    <row r="1" spans="1:11">
      <c r="B1" s="307"/>
      <c r="C1" s="307"/>
      <c r="D1" s="307"/>
      <c r="E1" s="307"/>
      <c r="F1" s="307"/>
      <c r="G1" s="307"/>
      <c r="H1" s="307"/>
      <c r="I1" s="307"/>
      <c r="J1" s="307"/>
      <c r="K1" s="307"/>
    </row>
    <row r="2" spans="1:11">
      <c r="B2" s="308" t="s">
        <v>322</v>
      </c>
      <c r="C2" s="309">
        <v>2027</v>
      </c>
      <c r="D2" s="307"/>
      <c r="E2" s="307"/>
      <c r="F2" s="307"/>
      <c r="G2" s="307"/>
      <c r="H2" s="307"/>
      <c r="I2" s="307"/>
      <c r="J2" s="307"/>
      <c r="K2" s="307"/>
    </row>
    <row r="3" spans="1:11">
      <c r="B3" s="308" t="s">
        <v>235</v>
      </c>
      <c r="C3" s="1033" t="s">
        <v>902</v>
      </c>
      <c r="D3" s="1033"/>
      <c r="E3" s="1033"/>
      <c r="F3" s="1033"/>
      <c r="G3" s="1033"/>
      <c r="H3" s="1033"/>
      <c r="I3" s="1033"/>
      <c r="J3" s="1033"/>
      <c r="K3" s="1033"/>
    </row>
    <row r="4" spans="1:11" ht="12.75" thickBot="1">
      <c r="B4" s="307"/>
      <c r="C4" s="307"/>
      <c r="D4" s="307"/>
      <c r="E4" s="307"/>
      <c r="F4" s="307"/>
      <c r="G4" s="307"/>
      <c r="H4" s="307"/>
      <c r="I4" s="307"/>
      <c r="J4" s="307"/>
      <c r="K4" s="307"/>
    </row>
    <row r="5" spans="1:11" ht="12.75" thickTop="1">
      <c r="A5" s="1034"/>
      <c r="B5" s="1035" t="s">
        <v>323</v>
      </c>
      <c r="C5" s="1036"/>
      <c r="D5" s="1036"/>
      <c r="E5" s="1036"/>
      <c r="F5" s="1036"/>
      <c r="G5" s="1036"/>
      <c r="H5" s="1036"/>
      <c r="I5" s="1036"/>
      <c r="J5" s="1036"/>
      <c r="K5" s="1037"/>
    </row>
    <row r="6" spans="1:11" ht="12.75">
      <c r="A6" s="1034"/>
      <c r="B6" s="1038" t="s">
        <v>324</v>
      </c>
      <c r="C6" s="1039"/>
      <c r="D6" s="1044" t="s">
        <v>325</v>
      </c>
      <c r="E6" s="1045"/>
      <c r="F6" s="1045"/>
      <c r="G6" s="1045"/>
      <c r="H6" s="1045"/>
      <c r="I6" s="1045"/>
      <c r="J6" s="1045"/>
      <c r="K6" s="1046"/>
    </row>
    <row r="7" spans="1:11">
      <c r="A7" s="1034"/>
      <c r="B7" s="1040"/>
      <c r="C7" s="1041"/>
      <c r="D7" s="1044" t="s">
        <v>326</v>
      </c>
      <c r="E7" s="1045"/>
      <c r="F7" s="1045"/>
      <c r="G7" s="1045"/>
      <c r="H7" s="1045" t="s">
        <v>327</v>
      </c>
      <c r="I7" s="1045"/>
      <c r="J7" s="1045"/>
      <c r="K7" s="1047" t="s">
        <v>179</v>
      </c>
    </row>
    <row r="8" spans="1:11" s="312" customFormat="1" ht="23.25" thickBot="1">
      <c r="A8" s="1034"/>
      <c r="B8" s="1042"/>
      <c r="C8" s="1043"/>
      <c r="D8" s="310" t="s">
        <v>328</v>
      </c>
      <c r="E8" s="311" t="s">
        <v>329</v>
      </c>
      <c r="F8" s="311" t="s">
        <v>330</v>
      </c>
      <c r="G8" s="311" t="s">
        <v>331</v>
      </c>
      <c r="H8" s="311" t="s">
        <v>328</v>
      </c>
      <c r="I8" s="311" t="s">
        <v>329</v>
      </c>
      <c r="J8" s="311" t="s">
        <v>330</v>
      </c>
      <c r="K8" s="1048"/>
    </row>
    <row r="9" spans="1:11" ht="12.75" thickTop="1">
      <c r="A9" s="1034"/>
      <c r="B9" s="1049" t="s">
        <v>332</v>
      </c>
      <c r="C9" s="313" t="s">
        <v>333</v>
      </c>
      <c r="D9" s="314"/>
      <c r="E9" s="315"/>
      <c r="F9" s="315"/>
      <c r="G9" s="315"/>
      <c r="H9" s="315"/>
      <c r="I9" s="315"/>
      <c r="J9" s="315"/>
      <c r="K9" s="316">
        <f>SUM(D9:J9)</f>
        <v>0</v>
      </c>
    </row>
    <row r="10" spans="1:11">
      <c r="A10" s="1034"/>
      <c r="B10" s="1028"/>
      <c r="C10" s="317"/>
      <c r="D10" s="318"/>
      <c r="E10" s="319"/>
      <c r="F10" s="319"/>
      <c r="G10" s="319"/>
      <c r="H10" s="319"/>
      <c r="I10" s="319"/>
      <c r="J10" s="319"/>
      <c r="K10" s="316">
        <f t="shared" ref="K10:K36" si="0">SUM(D10:J10)</f>
        <v>0</v>
      </c>
    </row>
    <row r="11" spans="1:11">
      <c r="A11" s="1034"/>
      <c r="B11" s="1028"/>
      <c r="C11" s="317"/>
      <c r="D11" s="318"/>
      <c r="E11" s="319"/>
      <c r="F11" s="319"/>
      <c r="G11" s="319"/>
      <c r="H11" s="319"/>
      <c r="I11" s="319"/>
      <c r="J11" s="319"/>
      <c r="K11" s="316">
        <f t="shared" si="0"/>
        <v>0</v>
      </c>
    </row>
    <row r="12" spans="1:11">
      <c r="A12" s="1034"/>
      <c r="B12" s="1028"/>
      <c r="C12" s="317"/>
      <c r="D12" s="318"/>
      <c r="E12" s="319"/>
      <c r="F12" s="319"/>
      <c r="G12" s="319"/>
      <c r="H12" s="319"/>
      <c r="I12" s="319"/>
      <c r="J12" s="319"/>
      <c r="K12" s="316">
        <f t="shared" si="0"/>
        <v>0</v>
      </c>
    </row>
    <row r="13" spans="1:11">
      <c r="A13" s="1034"/>
      <c r="B13" s="1028"/>
      <c r="C13" s="317"/>
      <c r="D13" s="318"/>
      <c r="E13" s="319"/>
      <c r="F13" s="319"/>
      <c r="G13" s="319"/>
      <c r="H13" s="319"/>
      <c r="I13" s="319"/>
      <c r="J13" s="319"/>
      <c r="K13" s="316">
        <f t="shared" si="0"/>
        <v>0</v>
      </c>
    </row>
    <row r="14" spans="1:11">
      <c r="A14" s="1034"/>
      <c r="B14" s="1028"/>
      <c r="C14" s="317"/>
      <c r="D14" s="318"/>
      <c r="E14" s="319"/>
      <c r="F14" s="319"/>
      <c r="G14" s="319"/>
      <c r="H14" s="319"/>
      <c r="I14" s="319"/>
      <c r="J14" s="319"/>
      <c r="K14" s="316">
        <f t="shared" si="0"/>
        <v>0</v>
      </c>
    </row>
    <row r="15" spans="1:11">
      <c r="A15" s="1034"/>
      <c r="B15" s="1028"/>
      <c r="C15" s="317"/>
      <c r="D15" s="318"/>
      <c r="E15" s="319"/>
      <c r="F15" s="319"/>
      <c r="G15" s="319"/>
      <c r="H15" s="319"/>
      <c r="I15" s="319"/>
      <c r="J15" s="319"/>
      <c r="K15" s="316">
        <f t="shared" si="0"/>
        <v>0</v>
      </c>
    </row>
    <row r="16" spans="1:11">
      <c r="A16" s="1034"/>
      <c r="B16" s="1028"/>
      <c r="C16" s="317"/>
      <c r="D16" s="318"/>
      <c r="E16" s="319"/>
      <c r="F16" s="319"/>
      <c r="G16" s="319"/>
      <c r="H16" s="319"/>
      <c r="I16" s="319"/>
      <c r="J16" s="319"/>
      <c r="K16" s="316">
        <f t="shared" si="0"/>
        <v>0</v>
      </c>
    </row>
    <row r="17" spans="1:11">
      <c r="A17" s="1034"/>
      <c r="B17" s="1050"/>
      <c r="C17" s="320" t="s">
        <v>179</v>
      </c>
      <c r="D17" s="321">
        <f>SUM(D9:D16)</f>
        <v>0</v>
      </c>
      <c r="E17" s="321">
        <f t="shared" ref="E17:J17" si="1">SUM(E9:E16)</f>
        <v>0</v>
      </c>
      <c r="F17" s="321">
        <f t="shared" si="1"/>
        <v>0</v>
      </c>
      <c r="G17" s="321">
        <f t="shared" si="1"/>
        <v>0</v>
      </c>
      <c r="H17" s="321">
        <f t="shared" si="1"/>
        <v>0</v>
      </c>
      <c r="I17" s="321">
        <f t="shared" si="1"/>
        <v>0</v>
      </c>
      <c r="J17" s="321">
        <f t="shared" si="1"/>
        <v>0</v>
      </c>
      <c r="K17" s="322">
        <f t="shared" si="0"/>
        <v>0</v>
      </c>
    </row>
    <row r="18" spans="1:11">
      <c r="A18" s="1034"/>
      <c r="B18" s="1027" t="s">
        <v>334</v>
      </c>
      <c r="C18" s="323" t="s">
        <v>333</v>
      </c>
      <c r="D18" s="324"/>
      <c r="E18" s="325"/>
      <c r="F18" s="325"/>
      <c r="G18" s="325"/>
      <c r="H18" s="325"/>
      <c r="I18" s="325"/>
      <c r="J18" s="325"/>
      <c r="K18" s="316">
        <f t="shared" si="0"/>
        <v>0</v>
      </c>
    </row>
    <row r="19" spans="1:11">
      <c r="A19" s="1034"/>
      <c r="B19" s="1028"/>
      <c r="C19" s="317"/>
      <c r="D19" s="318"/>
      <c r="E19" s="319"/>
      <c r="F19" s="319"/>
      <c r="G19" s="319"/>
      <c r="H19" s="319"/>
      <c r="I19" s="319"/>
      <c r="J19" s="319"/>
      <c r="K19" s="316">
        <f t="shared" si="0"/>
        <v>0</v>
      </c>
    </row>
    <row r="20" spans="1:11">
      <c r="A20" s="1034"/>
      <c r="B20" s="1028"/>
      <c r="C20" s="317"/>
      <c r="D20" s="318"/>
      <c r="E20" s="319"/>
      <c r="F20" s="319"/>
      <c r="G20" s="319"/>
      <c r="H20" s="319"/>
      <c r="I20" s="319"/>
      <c r="J20" s="319"/>
      <c r="K20" s="316">
        <f t="shared" si="0"/>
        <v>0</v>
      </c>
    </row>
    <row r="21" spans="1:11">
      <c r="A21" s="1034"/>
      <c r="B21" s="1028"/>
      <c r="C21" s="317"/>
      <c r="D21" s="318"/>
      <c r="E21" s="319"/>
      <c r="F21" s="319"/>
      <c r="G21" s="319"/>
      <c r="H21" s="319"/>
      <c r="I21" s="319"/>
      <c r="J21" s="319"/>
      <c r="K21" s="316">
        <f t="shared" si="0"/>
        <v>0</v>
      </c>
    </row>
    <row r="22" spans="1:11">
      <c r="A22" s="1034"/>
      <c r="B22" s="1028"/>
      <c r="C22" s="317"/>
      <c r="D22" s="318"/>
      <c r="E22" s="319"/>
      <c r="F22" s="319"/>
      <c r="G22" s="319"/>
      <c r="H22" s="319"/>
      <c r="I22" s="319"/>
      <c r="J22" s="319"/>
      <c r="K22" s="316">
        <f t="shared" si="0"/>
        <v>0</v>
      </c>
    </row>
    <row r="23" spans="1:11">
      <c r="A23" s="1034"/>
      <c r="B23" s="1028"/>
      <c r="C23" s="317"/>
      <c r="D23" s="318"/>
      <c r="E23" s="319"/>
      <c r="F23" s="319"/>
      <c r="G23" s="319"/>
      <c r="H23" s="319"/>
      <c r="I23" s="319"/>
      <c r="J23" s="319"/>
      <c r="K23" s="316">
        <f t="shared" si="0"/>
        <v>0</v>
      </c>
    </row>
    <row r="24" spans="1:11">
      <c r="A24" s="1034"/>
      <c r="B24" s="1028"/>
      <c r="C24" s="317"/>
      <c r="D24" s="318"/>
      <c r="E24" s="319"/>
      <c r="F24" s="319"/>
      <c r="G24" s="319"/>
      <c r="H24" s="319"/>
      <c r="I24" s="319"/>
      <c r="J24" s="319"/>
      <c r="K24" s="316">
        <f t="shared" si="0"/>
        <v>0</v>
      </c>
    </row>
    <row r="25" spans="1:11">
      <c r="A25" s="1034"/>
      <c r="B25" s="1028"/>
      <c r="C25" s="317"/>
      <c r="D25" s="318"/>
      <c r="E25" s="319"/>
      <c r="F25" s="319"/>
      <c r="G25" s="319"/>
      <c r="H25" s="319"/>
      <c r="I25" s="319"/>
      <c r="J25" s="319"/>
      <c r="K25" s="316">
        <f t="shared" si="0"/>
        <v>0</v>
      </c>
    </row>
    <row r="26" spans="1:11">
      <c r="A26" s="1034"/>
      <c r="B26" s="1050"/>
      <c r="C26" s="320" t="s">
        <v>179</v>
      </c>
      <c r="D26" s="321">
        <f>SUM(D18:D25)</f>
        <v>0</v>
      </c>
      <c r="E26" s="321">
        <f t="shared" ref="E26:J26" si="2">SUM(E18:E25)</f>
        <v>0</v>
      </c>
      <c r="F26" s="321">
        <f t="shared" si="2"/>
        <v>0</v>
      </c>
      <c r="G26" s="321">
        <f t="shared" si="2"/>
        <v>0</v>
      </c>
      <c r="H26" s="321">
        <f t="shared" si="2"/>
        <v>0</v>
      </c>
      <c r="I26" s="321">
        <f t="shared" si="2"/>
        <v>0</v>
      </c>
      <c r="J26" s="321">
        <f t="shared" si="2"/>
        <v>0</v>
      </c>
      <c r="K26" s="322">
        <f t="shared" si="0"/>
        <v>0</v>
      </c>
    </row>
    <row r="27" spans="1:11">
      <c r="A27" s="1034"/>
      <c r="B27" s="1027" t="s">
        <v>335</v>
      </c>
      <c r="C27" s="323" t="s">
        <v>333</v>
      </c>
      <c r="D27" s="324"/>
      <c r="E27" s="325"/>
      <c r="F27" s="325"/>
      <c r="G27" s="325"/>
      <c r="H27" s="325"/>
      <c r="I27" s="325"/>
      <c r="J27" s="325"/>
      <c r="K27" s="316">
        <f t="shared" si="0"/>
        <v>0</v>
      </c>
    </row>
    <row r="28" spans="1:11">
      <c r="A28" s="1034"/>
      <c r="B28" s="1028"/>
      <c r="C28" s="317"/>
      <c r="D28" s="318"/>
      <c r="E28" s="319"/>
      <c r="F28" s="319"/>
      <c r="G28" s="319"/>
      <c r="H28" s="319"/>
      <c r="I28" s="319"/>
      <c r="J28" s="319"/>
      <c r="K28" s="316">
        <f t="shared" si="0"/>
        <v>0</v>
      </c>
    </row>
    <row r="29" spans="1:11">
      <c r="A29" s="1034"/>
      <c r="B29" s="1028"/>
      <c r="C29" s="317"/>
      <c r="D29" s="318"/>
      <c r="E29" s="319"/>
      <c r="F29" s="319"/>
      <c r="G29" s="319"/>
      <c r="H29" s="319"/>
      <c r="I29" s="319"/>
      <c r="J29" s="319"/>
      <c r="K29" s="316">
        <f t="shared" si="0"/>
        <v>0</v>
      </c>
    </row>
    <row r="30" spans="1:11">
      <c r="A30" s="1034"/>
      <c r="B30" s="1028"/>
      <c r="C30" s="317"/>
      <c r="D30" s="318"/>
      <c r="E30" s="319"/>
      <c r="F30" s="319"/>
      <c r="G30" s="319"/>
      <c r="H30" s="319"/>
      <c r="I30" s="319"/>
      <c r="J30" s="319"/>
      <c r="K30" s="316">
        <f t="shared" si="0"/>
        <v>0</v>
      </c>
    </row>
    <row r="31" spans="1:11">
      <c r="A31" s="1034"/>
      <c r="B31" s="1028"/>
      <c r="C31" s="317"/>
      <c r="D31" s="318"/>
      <c r="E31" s="319"/>
      <c r="F31" s="319"/>
      <c r="G31" s="319"/>
      <c r="H31" s="319"/>
      <c r="I31" s="319"/>
      <c r="J31" s="319"/>
      <c r="K31" s="316">
        <f t="shared" si="0"/>
        <v>0</v>
      </c>
    </row>
    <row r="32" spans="1:11">
      <c r="A32" s="1034"/>
      <c r="B32" s="1028"/>
      <c r="C32" s="317"/>
      <c r="D32" s="318"/>
      <c r="E32" s="319"/>
      <c r="F32" s="319"/>
      <c r="G32" s="319"/>
      <c r="H32" s="319"/>
      <c r="I32" s="319"/>
      <c r="J32" s="319"/>
      <c r="K32" s="316">
        <f t="shared" si="0"/>
        <v>0</v>
      </c>
    </row>
    <row r="33" spans="1:12">
      <c r="A33" s="1034"/>
      <c r="B33" s="1028"/>
      <c r="C33" s="317"/>
      <c r="D33" s="318"/>
      <c r="E33" s="319"/>
      <c r="F33" s="319"/>
      <c r="G33" s="319"/>
      <c r="H33" s="319"/>
      <c r="I33" s="319"/>
      <c r="J33" s="319"/>
      <c r="K33" s="316">
        <f t="shared" si="0"/>
        <v>0</v>
      </c>
      <c r="L33" s="1030"/>
    </row>
    <row r="34" spans="1:12">
      <c r="A34" s="1034"/>
      <c r="B34" s="1028"/>
      <c r="C34" s="317"/>
      <c r="D34" s="318"/>
      <c r="E34" s="319"/>
      <c r="F34" s="319"/>
      <c r="G34" s="319"/>
      <c r="H34" s="319"/>
      <c r="I34" s="319"/>
      <c r="J34" s="319"/>
      <c r="K34" s="316">
        <f t="shared" si="0"/>
        <v>0</v>
      </c>
      <c r="L34" s="1030"/>
    </row>
    <row r="35" spans="1:12" ht="12.75" thickBot="1">
      <c r="A35" s="1034"/>
      <c r="B35" s="1029"/>
      <c r="C35" s="326" t="s">
        <v>179</v>
      </c>
      <c r="D35" s="321">
        <f>SUM(D27:D34)</f>
        <v>0</v>
      </c>
      <c r="E35" s="321">
        <f t="shared" ref="E35:J35" si="3">SUM(E27:E34)</f>
        <v>0</v>
      </c>
      <c r="F35" s="321">
        <f t="shared" si="3"/>
        <v>0</v>
      </c>
      <c r="G35" s="321">
        <f t="shared" si="3"/>
        <v>0</v>
      </c>
      <c r="H35" s="321">
        <f t="shared" si="3"/>
        <v>0</v>
      </c>
      <c r="I35" s="321">
        <f t="shared" si="3"/>
        <v>0</v>
      </c>
      <c r="J35" s="321">
        <f t="shared" si="3"/>
        <v>0</v>
      </c>
      <c r="K35" s="327">
        <f t="shared" si="0"/>
        <v>0</v>
      </c>
      <c r="L35" s="1030"/>
    </row>
    <row r="36" spans="1:12" ht="13.5" thickTop="1" thickBot="1">
      <c r="A36" s="1034"/>
      <c r="B36" s="1031" t="s">
        <v>336</v>
      </c>
      <c r="C36" s="1032"/>
      <c r="D36" s="328">
        <f>D17+D26+D35</f>
        <v>0</v>
      </c>
      <c r="E36" s="328">
        <f t="shared" ref="E36:J36" si="4">E17+E26+E35</f>
        <v>0</v>
      </c>
      <c r="F36" s="328">
        <f t="shared" si="4"/>
        <v>0</v>
      </c>
      <c r="G36" s="328">
        <f t="shared" si="4"/>
        <v>0</v>
      </c>
      <c r="H36" s="328">
        <f t="shared" si="4"/>
        <v>0</v>
      </c>
      <c r="I36" s="328">
        <f t="shared" si="4"/>
        <v>0</v>
      </c>
      <c r="J36" s="328">
        <f t="shared" si="4"/>
        <v>0</v>
      </c>
      <c r="K36" s="329">
        <f t="shared" si="0"/>
        <v>0</v>
      </c>
      <c r="L36" s="1030"/>
    </row>
    <row r="37" spans="1:12" ht="12.75" thickTop="1">
      <c r="A37" s="1034"/>
      <c r="B37" s="330"/>
      <c r="C37" s="331"/>
      <c r="D37" s="332"/>
      <c r="E37" s="332"/>
      <c r="F37" s="332"/>
      <c r="G37" s="332"/>
      <c r="H37" s="332"/>
      <c r="I37" s="332"/>
      <c r="J37" s="332"/>
      <c r="K37" s="332"/>
      <c r="L37" s="1030"/>
    </row>
    <row r="38" spans="1:12">
      <c r="A38" s="1034"/>
      <c r="L38" s="1030"/>
    </row>
    <row r="39" spans="1:12">
      <c r="A39" s="1034"/>
    </row>
    <row r="40" spans="1:12">
      <c r="K40" s="333"/>
    </row>
  </sheetData>
  <mergeCells count="13">
    <mergeCell ref="B27:B35"/>
    <mergeCell ref="L33:L38"/>
    <mergeCell ref="B36:C36"/>
    <mergeCell ref="C3:K3"/>
    <mergeCell ref="A5:A39"/>
    <mergeCell ref="B5:K5"/>
    <mergeCell ref="B6:C8"/>
    <mergeCell ref="D6:K6"/>
    <mergeCell ref="D7:G7"/>
    <mergeCell ref="H7:J7"/>
    <mergeCell ref="K7:K8"/>
    <mergeCell ref="B9:B17"/>
    <mergeCell ref="B18:B26"/>
  </mergeCells>
  <printOptions horizontalCentered="1"/>
  <pageMargins left="0" right="0" top="0.74803149606299213" bottom="0.35433070866141736" header="0.31496062992125984" footer="0.31496062992125984"/>
  <pageSetup paperSize="9" scale="8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2:Q39"/>
  <sheetViews>
    <sheetView workbookViewId="0">
      <selection activeCell="H12" sqref="H12"/>
    </sheetView>
  </sheetViews>
  <sheetFormatPr defaultRowHeight="11.25"/>
  <cols>
    <col min="1" max="1" width="1.28515625" style="307" customWidth="1"/>
    <col min="2" max="2" width="7.5703125" style="307" customWidth="1"/>
    <col min="3" max="3" width="46.5703125" style="307" customWidth="1"/>
    <col min="4" max="17" width="10.28515625" style="307" customWidth="1"/>
    <col min="18" max="256" width="9.140625" style="307"/>
    <col min="257" max="257" width="1.28515625" style="307" customWidth="1"/>
    <col min="258" max="258" width="7.5703125" style="307" customWidth="1"/>
    <col min="259" max="259" width="46.5703125" style="307" customWidth="1"/>
    <col min="260" max="273" width="10.28515625" style="307" customWidth="1"/>
    <col min="274" max="512" width="9.140625" style="307"/>
    <col min="513" max="513" width="1.28515625" style="307" customWidth="1"/>
    <col min="514" max="514" width="7.5703125" style="307" customWidth="1"/>
    <col min="515" max="515" width="46.5703125" style="307" customWidth="1"/>
    <col min="516" max="529" width="10.28515625" style="307" customWidth="1"/>
    <col min="530" max="768" width="9.140625" style="307"/>
    <col min="769" max="769" width="1.28515625" style="307" customWidth="1"/>
    <col min="770" max="770" width="7.5703125" style="307" customWidth="1"/>
    <col min="771" max="771" width="46.5703125" style="307" customWidth="1"/>
    <col min="772" max="785" width="10.28515625" style="307" customWidth="1"/>
    <col min="786" max="1024" width="9.140625" style="307"/>
    <col min="1025" max="1025" width="1.28515625" style="307" customWidth="1"/>
    <col min="1026" max="1026" width="7.5703125" style="307" customWidth="1"/>
    <col min="1027" max="1027" width="46.5703125" style="307" customWidth="1"/>
    <col min="1028" max="1041" width="10.28515625" style="307" customWidth="1"/>
    <col min="1042" max="1280" width="9.140625" style="307"/>
    <col min="1281" max="1281" width="1.28515625" style="307" customWidth="1"/>
    <col min="1282" max="1282" width="7.5703125" style="307" customWidth="1"/>
    <col min="1283" max="1283" width="46.5703125" style="307" customWidth="1"/>
    <col min="1284" max="1297" width="10.28515625" style="307" customWidth="1"/>
    <col min="1298" max="1536" width="9.140625" style="307"/>
    <col min="1537" max="1537" width="1.28515625" style="307" customWidth="1"/>
    <col min="1538" max="1538" width="7.5703125" style="307" customWidth="1"/>
    <col min="1539" max="1539" width="46.5703125" style="307" customWidth="1"/>
    <col min="1540" max="1553" width="10.28515625" style="307" customWidth="1"/>
    <col min="1554" max="1792" width="9.140625" style="307"/>
    <col min="1793" max="1793" width="1.28515625" style="307" customWidth="1"/>
    <col min="1794" max="1794" width="7.5703125" style="307" customWidth="1"/>
    <col min="1795" max="1795" width="46.5703125" style="307" customWidth="1"/>
    <col min="1796" max="1809" width="10.28515625" style="307" customWidth="1"/>
    <col min="1810" max="2048" width="9.140625" style="307"/>
    <col min="2049" max="2049" width="1.28515625" style="307" customWidth="1"/>
    <col min="2050" max="2050" width="7.5703125" style="307" customWidth="1"/>
    <col min="2051" max="2051" width="46.5703125" style="307" customWidth="1"/>
    <col min="2052" max="2065" width="10.28515625" style="307" customWidth="1"/>
    <col min="2066" max="2304" width="9.140625" style="307"/>
    <col min="2305" max="2305" width="1.28515625" style="307" customWidth="1"/>
    <col min="2306" max="2306" width="7.5703125" style="307" customWidth="1"/>
    <col min="2307" max="2307" width="46.5703125" style="307" customWidth="1"/>
    <col min="2308" max="2321" width="10.28515625" style="307" customWidth="1"/>
    <col min="2322" max="2560" width="9.140625" style="307"/>
    <col min="2561" max="2561" width="1.28515625" style="307" customWidth="1"/>
    <col min="2562" max="2562" width="7.5703125" style="307" customWidth="1"/>
    <col min="2563" max="2563" width="46.5703125" style="307" customWidth="1"/>
    <col min="2564" max="2577" width="10.28515625" style="307" customWidth="1"/>
    <col min="2578" max="2816" width="9.140625" style="307"/>
    <col min="2817" max="2817" width="1.28515625" style="307" customWidth="1"/>
    <col min="2818" max="2818" width="7.5703125" style="307" customWidth="1"/>
    <col min="2819" max="2819" width="46.5703125" style="307" customWidth="1"/>
    <col min="2820" max="2833" width="10.28515625" style="307" customWidth="1"/>
    <col min="2834" max="3072" width="9.140625" style="307"/>
    <col min="3073" max="3073" width="1.28515625" style="307" customWidth="1"/>
    <col min="3074" max="3074" width="7.5703125" style="307" customWidth="1"/>
    <col min="3075" max="3075" width="46.5703125" style="307" customWidth="1"/>
    <col min="3076" max="3089" width="10.28515625" style="307" customWidth="1"/>
    <col min="3090" max="3328" width="9.140625" style="307"/>
    <col min="3329" max="3329" width="1.28515625" style="307" customWidth="1"/>
    <col min="3330" max="3330" width="7.5703125" style="307" customWidth="1"/>
    <col min="3331" max="3331" width="46.5703125" style="307" customWidth="1"/>
    <col min="3332" max="3345" width="10.28515625" style="307" customWidth="1"/>
    <col min="3346" max="3584" width="9.140625" style="307"/>
    <col min="3585" max="3585" width="1.28515625" style="307" customWidth="1"/>
    <col min="3586" max="3586" width="7.5703125" style="307" customWidth="1"/>
    <col min="3587" max="3587" width="46.5703125" style="307" customWidth="1"/>
    <col min="3588" max="3601" width="10.28515625" style="307" customWidth="1"/>
    <col min="3602" max="3840" width="9.140625" style="307"/>
    <col min="3841" max="3841" width="1.28515625" style="307" customWidth="1"/>
    <col min="3842" max="3842" width="7.5703125" style="307" customWidth="1"/>
    <col min="3843" max="3843" width="46.5703125" style="307" customWidth="1"/>
    <col min="3844" max="3857" width="10.28515625" style="307" customWidth="1"/>
    <col min="3858" max="4096" width="9.140625" style="307"/>
    <col min="4097" max="4097" width="1.28515625" style="307" customWidth="1"/>
    <col min="4098" max="4098" width="7.5703125" style="307" customWidth="1"/>
    <col min="4099" max="4099" width="46.5703125" style="307" customWidth="1"/>
    <col min="4100" max="4113" width="10.28515625" style="307" customWidth="1"/>
    <col min="4114" max="4352" width="9.140625" style="307"/>
    <col min="4353" max="4353" width="1.28515625" style="307" customWidth="1"/>
    <col min="4354" max="4354" width="7.5703125" style="307" customWidth="1"/>
    <col min="4355" max="4355" width="46.5703125" style="307" customWidth="1"/>
    <col min="4356" max="4369" width="10.28515625" style="307" customWidth="1"/>
    <col min="4370" max="4608" width="9.140625" style="307"/>
    <col min="4609" max="4609" width="1.28515625" style="307" customWidth="1"/>
    <col min="4610" max="4610" width="7.5703125" style="307" customWidth="1"/>
    <col min="4611" max="4611" width="46.5703125" style="307" customWidth="1"/>
    <col min="4612" max="4625" width="10.28515625" style="307" customWidth="1"/>
    <col min="4626" max="4864" width="9.140625" style="307"/>
    <col min="4865" max="4865" width="1.28515625" style="307" customWidth="1"/>
    <col min="4866" max="4866" width="7.5703125" style="307" customWidth="1"/>
    <col min="4867" max="4867" width="46.5703125" style="307" customWidth="1"/>
    <col min="4868" max="4881" width="10.28515625" style="307" customWidth="1"/>
    <col min="4882" max="5120" width="9.140625" style="307"/>
    <col min="5121" max="5121" width="1.28515625" style="307" customWidth="1"/>
    <col min="5122" max="5122" width="7.5703125" style="307" customWidth="1"/>
    <col min="5123" max="5123" width="46.5703125" style="307" customWidth="1"/>
    <col min="5124" max="5137" width="10.28515625" style="307" customWidth="1"/>
    <col min="5138" max="5376" width="9.140625" style="307"/>
    <col min="5377" max="5377" width="1.28515625" style="307" customWidth="1"/>
    <col min="5378" max="5378" width="7.5703125" style="307" customWidth="1"/>
    <col min="5379" max="5379" width="46.5703125" style="307" customWidth="1"/>
    <col min="5380" max="5393" width="10.28515625" style="307" customWidth="1"/>
    <col min="5394" max="5632" width="9.140625" style="307"/>
    <col min="5633" max="5633" width="1.28515625" style="307" customWidth="1"/>
    <col min="5634" max="5634" width="7.5703125" style="307" customWidth="1"/>
    <col min="5635" max="5635" width="46.5703125" style="307" customWidth="1"/>
    <col min="5636" max="5649" width="10.28515625" style="307" customWidth="1"/>
    <col min="5650" max="5888" width="9.140625" style="307"/>
    <col min="5889" max="5889" width="1.28515625" style="307" customWidth="1"/>
    <col min="5890" max="5890" width="7.5703125" style="307" customWidth="1"/>
    <col min="5891" max="5891" width="46.5703125" style="307" customWidth="1"/>
    <col min="5892" max="5905" width="10.28515625" style="307" customWidth="1"/>
    <col min="5906" max="6144" width="9.140625" style="307"/>
    <col min="6145" max="6145" width="1.28515625" style="307" customWidth="1"/>
    <col min="6146" max="6146" width="7.5703125" style="307" customWidth="1"/>
    <col min="6147" max="6147" width="46.5703125" style="307" customWidth="1"/>
    <col min="6148" max="6161" width="10.28515625" style="307" customWidth="1"/>
    <col min="6162" max="6400" width="9.140625" style="307"/>
    <col min="6401" max="6401" width="1.28515625" style="307" customWidth="1"/>
    <col min="6402" max="6402" width="7.5703125" style="307" customWidth="1"/>
    <col min="6403" max="6403" width="46.5703125" style="307" customWidth="1"/>
    <col min="6404" max="6417" width="10.28515625" style="307" customWidth="1"/>
    <col min="6418" max="6656" width="9.140625" style="307"/>
    <col min="6657" max="6657" width="1.28515625" style="307" customWidth="1"/>
    <col min="6658" max="6658" width="7.5703125" style="307" customWidth="1"/>
    <col min="6659" max="6659" width="46.5703125" style="307" customWidth="1"/>
    <col min="6660" max="6673" width="10.28515625" style="307" customWidth="1"/>
    <col min="6674" max="6912" width="9.140625" style="307"/>
    <col min="6913" max="6913" width="1.28515625" style="307" customWidth="1"/>
    <col min="6914" max="6914" width="7.5703125" style="307" customWidth="1"/>
    <col min="6915" max="6915" width="46.5703125" style="307" customWidth="1"/>
    <col min="6916" max="6929" width="10.28515625" style="307" customWidth="1"/>
    <col min="6930" max="7168" width="9.140625" style="307"/>
    <col min="7169" max="7169" width="1.28515625" style="307" customWidth="1"/>
    <col min="7170" max="7170" width="7.5703125" style="307" customWidth="1"/>
    <col min="7171" max="7171" width="46.5703125" style="307" customWidth="1"/>
    <col min="7172" max="7185" width="10.28515625" style="307" customWidth="1"/>
    <col min="7186" max="7424" width="9.140625" style="307"/>
    <col min="7425" max="7425" width="1.28515625" style="307" customWidth="1"/>
    <col min="7426" max="7426" width="7.5703125" style="307" customWidth="1"/>
    <col min="7427" max="7427" width="46.5703125" style="307" customWidth="1"/>
    <col min="7428" max="7441" width="10.28515625" style="307" customWidth="1"/>
    <col min="7442" max="7680" width="9.140625" style="307"/>
    <col min="7681" max="7681" width="1.28515625" style="307" customWidth="1"/>
    <col min="7682" max="7682" width="7.5703125" style="307" customWidth="1"/>
    <col min="7683" max="7683" width="46.5703125" style="307" customWidth="1"/>
    <col min="7684" max="7697" width="10.28515625" style="307" customWidth="1"/>
    <col min="7698" max="7936" width="9.140625" style="307"/>
    <col min="7937" max="7937" width="1.28515625" style="307" customWidth="1"/>
    <col min="7938" max="7938" width="7.5703125" style="307" customWidth="1"/>
    <col min="7939" max="7939" width="46.5703125" style="307" customWidth="1"/>
    <col min="7940" max="7953" width="10.28515625" style="307" customWidth="1"/>
    <col min="7954" max="8192" width="9.140625" style="307"/>
    <col min="8193" max="8193" width="1.28515625" style="307" customWidth="1"/>
    <col min="8194" max="8194" width="7.5703125" style="307" customWidth="1"/>
    <col min="8195" max="8195" width="46.5703125" style="307" customWidth="1"/>
    <col min="8196" max="8209" width="10.28515625" style="307" customWidth="1"/>
    <col min="8210" max="8448" width="9.140625" style="307"/>
    <col min="8449" max="8449" width="1.28515625" style="307" customWidth="1"/>
    <col min="8450" max="8450" width="7.5703125" style="307" customWidth="1"/>
    <col min="8451" max="8451" width="46.5703125" style="307" customWidth="1"/>
    <col min="8452" max="8465" width="10.28515625" style="307" customWidth="1"/>
    <col min="8466" max="8704" width="9.140625" style="307"/>
    <col min="8705" max="8705" width="1.28515625" style="307" customWidth="1"/>
    <col min="8706" max="8706" width="7.5703125" style="307" customWidth="1"/>
    <col min="8707" max="8707" width="46.5703125" style="307" customWidth="1"/>
    <col min="8708" max="8721" width="10.28515625" style="307" customWidth="1"/>
    <col min="8722" max="8960" width="9.140625" style="307"/>
    <col min="8961" max="8961" width="1.28515625" style="307" customWidth="1"/>
    <col min="8962" max="8962" width="7.5703125" style="307" customWidth="1"/>
    <col min="8963" max="8963" width="46.5703125" style="307" customWidth="1"/>
    <col min="8964" max="8977" width="10.28515625" style="307" customWidth="1"/>
    <col min="8978" max="9216" width="9.140625" style="307"/>
    <col min="9217" max="9217" width="1.28515625" style="307" customWidth="1"/>
    <col min="9218" max="9218" width="7.5703125" style="307" customWidth="1"/>
    <col min="9219" max="9219" width="46.5703125" style="307" customWidth="1"/>
    <col min="9220" max="9233" width="10.28515625" style="307" customWidth="1"/>
    <col min="9234" max="9472" width="9.140625" style="307"/>
    <col min="9473" max="9473" width="1.28515625" style="307" customWidth="1"/>
    <col min="9474" max="9474" width="7.5703125" style="307" customWidth="1"/>
    <col min="9475" max="9475" width="46.5703125" style="307" customWidth="1"/>
    <col min="9476" max="9489" width="10.28515625" style="307" customWidth="1"/>
    <col min="9490" max="9728" width="9.140625" style="307"/>
    <col min="9729" max="9729" width="1.28515625" style="307" customWidth="1"/>
    <col min="9730" max="9730" width="7.5703125" style="307" customWidth="1"/>
    <col min="9731" max="9731" width="46.5703125" style="307" customWidth="1"/>
    <col min="9732" max="9745" width="10.28515625" style="307" customWidth="1"/>
    <col min="9746" max="9984" width="9.140625" style="307"/>
    <col min="9985" max="9985" width="1.28515625" style="307" customWidth="1"/>
    <col min="9986" max="9986" width="7.5703125" style="307" customWidth="1"/>
    <col min="9987" max="9987" width="46.5703125" style="307" customWidth="1"/>
    <col min="9988" max="10001" width="10.28515625" style="307" customWidth="1"/>
    <col min="10002" max="10240" width="9.140625" style="307"/>
    <col min="10241" max="10241" width="1.28515625" style="307" customWidth="1"/>
    <col min="10242" max="10242" width="7.5703125" style="307" customWidth="1"/>
    <col min="10243" max="10243" width="46.5703125" style="307" customWidth="1"/>
    <col min="10244" max="10257" width="10.28515625" style="307" customWidth="1"/>
    <col min="10258" max="10496" width="9.140625" style="307"/>
    <col min="10497" max="10497" width="1.28515625" style="307" customWidth="1"/>
    <col min="10498" max="10498" width="7.5703125" style="307" customWidth="1"/>
    <col min="10499" max="10499" width="46.5703125" style="307" customWidth="1"/>
    <col min="10500" max="10513" width="10.28515625" style="307" customWidth="1"/>
    <col min="10514" max="10752" width="9.140625" style="307"/>
    <col min="10753" max="10753" width="1.28515625" style="307" customWidth="1"/>
    <col min="10754" max="10754" width="7.5703125" style="307" customWidth="1"/>
    <col min="10755" max="10755" width="46.5703125" style="307" customWidth="1"/>
    <col min="10756" max="10769" width="10.28515625" style="307" customWidth="1"/>
    <col min="10770" max="11008" width="9.140625" style="307"/>
    <col min="11009" max="11009" width="1.28515625" style="307" customWidth="1"/>
    <col min="11010" max="11010" width="7.5703125" style="307" customWidth="1"/>
    <col min="11011" max="11011" width="46.5703125" style="307" customWidth="1"/>
    <col min="11012" max="11025" width="10.28515625" style="307" customWidth="1"/>
    <col min="11026" max="11264" width="9.140625" style="307"/>
    <col min="11265" max="11265" width="1.28515625" style="307" customWidth="1"/>
    <col min="11266" max="11266" width="7.5703125" style="307" customWidth="1"/>
    <col min="11267" max="11267" width="46.5703125" style="307" customWidth="1"/>
    <col min="11268" max="11281" width="10.28515625" style="307" customWidth="1"/>
    <col min="11282" max="11520" width="9.140625" style="307"/>
    <col min="11521" max="11521" width="1.28515625" style="307" customWidth="1"/>
    <col min="11522" max="11522" width="7.5703125" style="307" customWidth="1"/>
    <col min="11523" max="11523" width="46.5703125" style="307" customWidth="1"/>
    <col min="11524" max="11537" width="10.28515625" style="307" customWidth="1"/>
    <col min="11538" max="11776" width="9.140625" style="307"/>
    <col min="11777" max="11777" width="1.28515625" style="307" customWidth="1"/>
    <col min="11778" max="11778" width="7.5703125" style="307" customWidth="1"/>
    <col min="11779" max="11779" width="46.5703125" style="307" customWidth="1"/>
    <col min="11780" max="11793" width="10.28515625" style="307" customWidth="1"/>
    <col min="11794" max="12032" width="9.140625" style="307"/>
    <col min="12033" max="12033" width="1.28515625" style="307" customWidth="1"/>
    <col min="12034" max="12034" width="7.5703125" style="307" customWidth="1"/>
    <col min="12035" max="12035" width="46.5703125" style="307" customWidth="1"/>
    <col min="12036" max="12049" width="10.28515625" style="307" customWidth="1"/>
    <col min="12050" max="12288" width="9.140625" style="307"/>
    <col min="12289" max="12289" width="1.28515625" style="307" customWidth="1"/>
    <col min="12290" max="12290" width="7.5703125" style="307" customWidth="1"/>
    <col min="12291" max="12291" width="46.5703125" style="307" customWidth="1"/>
    <col min="12292" max="12305" width="10.28515625" style="307" customWidth="1"/>
    <col min="12306" max="12544" width="9.140625" style="307"/>
    <col min="12545" max="12545" width="1.28515625" style="307" customWidth="1"/>
    <col min="12546" max="12546" width="7.5703125" style="307" customWidth="1"/>
    <col min="12547" max="12547" width="46.5703125" style="307" customWidth="1"/>
    <col min="12548" max="12561" width="10.28515625" style="307" customWidth="1"/>
    <col min="12562" max="12800" width="9.140625" style="307"/>
    <col min="12801" max="12801" width="1.28515625" style="307" customWidth="1"/>
    <col min="12802" max="12802" width="7.5703125" style="307" customWidth="1"/>
    <col min="12803" max="12803" width="46.5703125" style="307" customWidth="1"/>
    <col min="12804" max="12817" width="10.28515625" style="307" customWidth="1"/>
    <col min="12818" max="13056" width="9.140625" style="307"/>
    <col min="13057" max="13057" width="1.28515625" style="307" customWidth="1"/>
    <col min="13058" max="13058" width="7.5703125" style="307" customWidth="1"/>
    <col min="13059" max="13059" width="46.5703125" style="307" customWidth="1"/>
    <col min="13060" max="13073" width="10.28515625" style="307" customWidth="1"/>
    <col min="13074" max="13312" width="9.140625" style="307"/>
    <col min="13313" max="13313" width="1.28515625" style="307" customWidth="1"/>
    <col min="13314" max="13314" width="7.5703125" style="307" customWidth="1"/>
    <col min="13315" max="13315" width="46.5703125" style="307" customWidth="1"/>
    <col min="13316" max="13329" width="10.28515625" style="307" customWidth="1"/>
    <col min="13330" max="13568" width="9.140625" style="307"/>
    <col min="13569" max="13569" width="1.28515625" style="307" customWidth="1"/>
    <col min="13570" max="13570" width="7.5703125" style="307" customWidth="1"/>
    <col min="13571" max="13571" width="46.5703125" style="307" customWidth="1"/>
    <col min="13572" max="13585" width="10.28515625" style="307" customWidth="1"/>
    <col min="13586" max="13824" width="9.140625" style="307"/>
    <col min="13825" max="13825" width="1.28515625" style="307" customWidth="1"/>
    <col min="13826" max="13826" width="7.5703125" style="307" customWidth="1"/>
    <col min="13827" max="13827" width="46.5703125" style="307" customWidth="1"/>
    <col min="13828" max="13841" width="10.28515625" style="307" customWidth="1"/>
    <col min="13842" max="14080" width="9.140625" style="307"/>
    <col min="14081" max="14081" width="1.28515625" style="307" customWidth="1"/>
    <col min="14082" max="14082" width="7.5703125" style="307" customWidth="1"/>
    <col min="14083" max="14083" width="46.5703125" style="307" customWidth="1"/>
    <col min="14084" max="14097" width="10.28515625" style="307" customWidth="1"/>
    <col min="14098" max="14336" width="9.140625" style="307"/>
    <col min="14337" max="14337" width="1.28515625" style="307" customWidth="1"/>
    <col min="14338" max="14338" width="7.5703125" style="307" customWidth="1"/>
    <col min="14339" max="14339" width="46.5703125" style="307" customWidth="1"/>
    <col min="14340" max="14353" width="10.28515625" style="307" customWidth="1"/>
    <col min="14354" max="14592" width="9.140625" style="307"/>
    <col min="14593" max="14593" width="1.28515625" style="307" customWidth="1"/>
    <col min="14594" max="14594" width="7.5703125" style="307" customWidth="1"/>
    <col min="14595" max="14595" width="46.5703125" style="307" customWidth="1"/>
    <col min="14596" max="14609" width="10.28515625" style="307" customWidth="1"/>
    <col min="14610" max="14848" width="9.140625" style="307"/>
    <col min="14849" max="14849" width="1.28515625" style="307" customWidth="1"/>
    <col min="14850" max="14850" width="7.5703125" style="307" customWidth="1"/>
    <col min="14851" max="14851" width="46.5703125" style="307" customWidth="1"/>
    <col min="14852" max="14865" width="10.28515625" style="307" customWidth="1"/>
    <col min="14866" max="15104" width="9.140625" style="307"/>
    <col min="15105" max="15105" width="1.28515625" style="307" customWidth="1"/>
    <col min="15106" max="15106" width="7.5703125" style="307" customWidth="1"/>
    <col min="15107" max="15107" width="46.5703125" style="307" customWidth="1"/>
    <col min="15108" max="15121" width="10.28515625" style="307" customWidth="1"/>
    <col min="15122" max="15360" width="9.140625" style="307"/>
    <col min="15361" max="15361" width="1.28515625" style="307" customWidth="1"/>
    <col min="15362" max="15362" width="7.5703125" style="307" customWidth="1"/>
    <col min="15363" max="15363" width="46.5703125" style="307" customWidth="1"/>
    <col min="15364" max="15377" width="10.28515625" style="307" customWidth="1"/>
    <col min="15378" max="15616" width="9.140625" style="307"/>
    <col min="15617" max="15617" width="1.28515625" style="307" customWidth="1"/>
    <col min="15618" max="15618" width="7.5703125" style="307" customWidth="1"/>
    <col min="15619" max="15619" width="46.5703125" style="307" customWidth="1"/>
    <col min="15620" max="15633" width="10.28515625" style="307" customWidth="1"/>
    <col min="15634" max="15872" width="9.140625" style="307"/>
    <col min="15873" max="15873" width="1.28515625" style="307" customWidth="1"/>
    <col min="15874" max="15874" width="7.5703125" style="307" customWidth="1"/>
    <col min="15875" max="15875" width="46.5703125" style="307" customWidth="1"/>
    <col min="15876" max="15889" width="10.28515625" style="307" customWidth="1"/>
    <col min="15890" max="16128" width="9.140625" style="307"/>
    <col min="16129" max="16129" width="1.28515625" style="307" customWidth="1"/>
    <col min="16130" max="16130" width="7.5703125" style="307" customWidth="1"/>
    <col min="16131" max="16131" width="46.5703125" style="307" customWidth="1"/>
    <col min="16132" max="16145" width="10.28515625" style="307" customWidth="1"/>
    <col min="16146" max="16384" width="9.140625" style="307"/>
  </cols>
  <sheetData>
    <row r="2" spans="1:17">
      <c r="B2" s="308" t="s">
        <v>322</v>
      </c>
      <c r="C2" s="309">
        <v>2027</v>
      </c>
    </row>
    <row r="3" spans="1:17">
      <c r="B3" s="308" t="s">
        <v>235</v>
      </c>
      <c r="C3" s="309" t="s">
        <v>902</v>
      </c>
    </row>
    <row r="4" spans="1:17" ht="12" thickBot="1"/>
    <row r="5" spans="1:17" ht="12" thickTop="1">
      <c r="A5" s="1052"/>
      <c r="B5" s="1053" t="s">
        <v>337</v>
      </c>
      <c r="C5" s="1054"/>
      <c r="D5" s="1054"/>
      <c r="E5" s="1054"/>
      <c r="F5" s="1054"/>
      <c r="G5" s="1054"/>
      <c r="H5" s="1054"/>
      <c r="I5" s="1054"/>
      <c r="J5" s="1054"/>
      <c r="K5" s="1054"/>
      <c r="L5" s="1054"/>
      <c r="M5" s="1054"/>
      <c r="N5" s="1054"/>
      <c r="O5" s="1054"/>
      <c r="P5" s="1054"/>
      <c r="Q5" s="1055"/>
    </row>
    <row r="6" spans="1:17" ht="12.75">
      <c r="A6" s="1052"/>
      <c r="B6" s="1038" t="s">
        <v>324</v>
      </c>
      <c r="C6" s="1056"/>
      <c r="D6" s="1045" t="s">
        <v>338</v>
      </c>
      <c r="E6" s="1045"/>
      <c r="F6" s="1045"/>
      <c r="G6" s="1045"/>
      <c r="H6" s="1045"/>
      <c r="I6" s="1045"/>
      <c r="J6" s="1045"/>
      <c r="K6" s="1045"/>
      <c r="L6" s="1045"/>
      <c r="M6" s="1045"/>
      <c r="N6" s="1045"/>
      <c r="O6" s="1045"/>
      <c r="P6" s="1045"/>
      <c r="Q6" s="1046"/>
    </row>
    <row r="7" spans="1:17">
      <c r="A7" s="1052"/>
      <c r="B7" s="1040"/>
      <c r="C7" s="1057"/>
      <c r="D7" s="1059" t="s">
        <v>326</v>
      </c>
      <c r="E7" s="1059"/>
      <c r="F7" s="1059"/>
      <c r="G7" s="1059"/>
      <c r="H7" s="1059" t="s">
        <v>327</v>
      </c>
      <c r="I7" s="1059"/>
      <c r="J7" s="1059"/>
      <c r="K7" s="1059" t="s">
        <v>339</v>
      </c>
      <c r="L7" s="1059"/>
      <c r="M7" s="1059"/>
      <c r="N7" s="1059"/>
      <c r="O7" s="1059" t="s">
        <v>340</v>
      </c>
      <c r="P7" s="1059"/>
      <c r="Q7" s="1047" t="s">
        <v>179</v>
      </c>
    </row>
    <row r="8" spans="1:17" s="335" customFormat="1" ht="23.25" thickBot="1">
      <c r="A8" s="1052"/>
      <c r="B8" s="1042"/>
      <c r="C8" s="1058"/>
      <c r="D8" s="334" t="s">
        <v>328</v>
      </c>
      <c r="E8" s="334" t="s">
        <v>329</v>
      </c>
      <c r="F8" s="334" t="s">
        <v>330</v>
      </c>
      <c r="G8" s="334" t="s">
        <v>331</v>
      </c>
      <c r="H8" s="334" t="s">
        <v>328</v>
      </c>
      <c r="I8" s="334" t="s">
        <v>329</v>
      </c>
      <c r="J8" s="334" t="s">
        <v>330</v>
      </c>
      <c r="K8" s="334" t="s">
        <v>328</v>
      </c>
      <c r="L8" s="334" t="s">
        <v>329</v>
      </c>
      <c r="M8" s="334" t="s">
        <v>330</v>
      </c>
      <c r="N8" s="334" t="s">
        <v>331</v>
      </c>
      <c r="O8" s="334" t="s">
        <v>328</v>
      </c>
      <c r="P8" s="334" t="s">
        <v>329</v>
      </c>
      <c r="Q8" s="1048"/>
    </row>
    <row r="9" spans="1:17" ht="12" thickTop="1">
      <c r="A9" s="1052"/>
      <c r="B9" s="1049" t="s">
        <v>332</v>
      </c>
      <c r="C9" s="336" t="s">
        <v>333</v>
      </c>
      <c r="D9" s="337"/>
      <c r="E9" s="337"/>
      <c r="F9" s="337"/>
      <c r="G9" s="337"/>
      <c r="H9" s="337"/>
      <c r="I9" s="337"/>
      <c r="J9" s="337"/>
      <c r="K9" s="337"/>
      <c r="L9" s="337"/>
      <c r="M9" s="337"/>
      <c r="N9" s="337"/>
      <c r="O9" s="337"/>
      <c r="P9" s="337"/>
      <c r="Q9" s="338">
        <f>SUM(D9:P9)</f>
        <v>0</v>
      </c>
    </row>
    <row r="10" spans="1:17">
      <c r="A10" s="1052"/>
      <c r="B10" s="1028"/>
      <c r="C10" s="339"/>
      <c r="D10" s="340"/>
      <c r="E10" s="340"/>
      <c r="F10" s="340"/>
      <c r="G10" s="340"/>
      <c r="H10" s="340"/>
      <c r="I10" s="340"/>
      <c r="J10" s="340"/>
      <c r="K10" s="340"/>
      <c r="L10" s="340"/>
      <c r="M10" s="340"/>
      <c r="N10" s="340"/>
      <c r="O10" s="340"/>
      <c r="P10" s="340"/>
      <c r="Q10" s="338">
        <f t="shared" ref="Q10:Q35" si="0">SUM(D10:P10)</f>
        <v>0</v>
      </c>
    </row>
    <row r="11" spans="1:17">
      <c r="A11" s="1052"/>
      <c r="B11" s="1028"/>
      <c r="C11" s="339"/>
      <c r="D11" s="340"/>
      <c r="E11" s="340"/>
      <c r="F11" s="340"/>
      <c r="G11" s="340"/>
      <c r="H11" s="340"/>
      <c r="I11" s="340"/>
      <c r="J11" s="340"/>
      <c r="K11" s="340"/>
      <c r="L11" s="340"/>
      <c r="M11" s="340"/>
      <c r="N11" s="340"/>
      <c r="O11" s="340"/>
      <c r="P11" s="340"/>
      <c r="Q11" s="338">
        <f t="shared" si="0"/>
        <v>0</v>
      </c>
    </row>
    <row r="12" spans="1:17">
      <c r="A12" s="1052"/>
      <c r="B12" s="1028"/>
      <c r="C12" s="339"/>
      <c r="D12" s="340"/>
      <c r="E12" s="340"/>
      <c r="F12" s="340"/>
      <c r="G12" s="340"/>
      <c r="H12" s="340"/>
      <c r="I12" s="340"/>
      <c r="J12" s="340"/>
      <c r="K12" s="340"/>
      <c r="L12" s="340"/>
      <c r="M12" s="340"/>
      <c r="N12" s="340"/>
      <c r="O12" s="340"/>
      <c r="P12" s="340"/>
      <c r="Q12" s="338">
        <f t="shared" si="0"/>
        <v>0</v>
      </c>
    </row>
    <row r="13" spans="1:17">
      <c r="A13" s="1052"/>
      <c r="B13" s="1028"/>
      <c r="C13" s="339"/>
      <c r="D13" s="340"/>
      <c r="E13" s="340"/>
      <c r="F13" s="340"/>
      <c r="G13" s="340"/>
      <c r="H13" s="340"/>
      <c r="I13" s="340"/>
      <c r="J13" s="340"/>
      <c r="K13" s="340"/>
      <c r="L13" s="340"/>
      <c r="M13" s="340"/>
      <c r="N13" s="340"/>
      <c r="O13" s="340"/>
      <c r="P13" s="340"/>
      <c r="Q13" s="338">
        <f t="shared" si="0"/>
        <v>0</v>
      </c>
    </row>
    <row r="14" spans="1:17">
      <c r="A14" s="1052"/>
      <c r="B14" s="1028"/>
      <c r="C14" s="339"/>
      <c r="D14" s="340"/>
      <c r="E14" s="340"/>
      <c r="F14" s="340"/>
      <c r="G14" s="340"/>
      <c r="H14" s="340"/>
      <c r="I14" s="340"/>
      <c r="J14" s="340"/>
      <c r="K14" s="340"/>
      <c r="L14" s="340"/>
      <c r="M14" s="340"/>
      <c r="N14" s="340"/>
      <c r="O14" s="340"/>
      <c r="P14" s="340"/>
      <c r="Q14" s="338">
        <f t="shared" si="0"/>
        <v>0</v>
      </c>
    </row>
    <row r="15" spans="1:17">
      <c r="A15" s="1052"/>
      <c r="B15" s="1028"/>
      <c r="C15" s="339"/>
      <c r="D15" s="340"/>
      <c r="E15" s="340"/>
      <c r="F15" s="340"/>
      <c r="G15" s="340"/>
      <c r="H15" s="340"/>
      <c r="I15" s="340"/>
      <c r="J15" s="340"/>
      <c r="K15" s="340"/>
      <c r="L15" s="340"/>
      <c r="M15" s="340"/>
      <c r="N15" s="340"/>
      <c r="O15" s="340"/>
      <c r="P15" s="340"/>
      <c r="Q15" s="338">
        <f t="shared" si="0"/>
        <v>0</v>
      </c>
    </row>
    <row r="16" spans="1:17">
      <c r="A16" s="1052"/>
      <c r="B16" s="1028"/>
      <c r="C16" s="339"/>
      <c r="D16" s="340"/>
      <c r="E16" s="340"/>
      <c r="F16" s="340"/>
      <c r="G16" s="340"/>
      <c r="H16" s="340"/>
      <c r="I16" s="340"/>
      <c r="J16" s="340"/>
      <c r="K16" s="340"/>
      <c r="L16" s="340"/>
      <c r="M16" s="340"/>
      <c r="N16" s="340"/>
      <c r="O16" s="340"/>
      <c r="P16" s="340"/>
      <c r="Q16" s="338">
        <f t="shared" si="0"/>
        <v>0</v>
      </c>
    </row>
    <row r="17" spans="1:17">
      <c r="A17" s="1052"/>
      <c r="B17" s="1050"/>
      <c r="C17" s="341" t="s">
        <v>179</v>
      </c>
      <c r="D17" s="342">
        <f>SUM(D9:D16)</f>
        <v>0</v>
      </c>
      <c r="E17" s="342">
        <f t="shared" ref="E17:P17" si="1">SUM(E9:E16)</f>
        <v>0</v>
      </c>
      <c r="F17" s="342">
        <f t="shared" si="1"/>
        <v>0</v>
      </c>
      <c r="G17" s="342">
        <f t="shared" si="1"/>
        <v>0</v>
      </c>
      <c r="H17" s="342">
        <f t="shared" si="1"/>
        <v>0</v>
      </c>
      <c r="I17" s="342">
        <f t="shared" si="1"/>
        <v>0</v>
      </c>
      <c r="J17" s="342">
        <f t="shared" si="1"/>
        <v>0</v>
      </c>
      <c r="K17" s="342">
        <f t="shared" si="1"/>
        <v>0</v>
      </c>
      <c r="L17" s="342">
        <f t="shared" si="1"/>
        <v>0</v>
      </c>
      <c r="M17" s="342">
        <f t="shared" si="1"/>
        <v>0</v>
      </c>
      <c r="N17" s="342">
        <f t="shared" si="1"/>
        <v>0</v>
      </c>
      <c r="O17" s="342">
        <f t="shared" si="1"/>
        <v>0</v>
      </c>
      <c r="P17" s="342">
        <f t="shared" si="1"/>
        <v>0</v>
      </c>
      <c r="Q17" s="343">
        <f t="shared" si="0"/>
        <v>0</v>
      </c>
    </row>
    <row r="18" spans="1:17">
      <c r="A18" s="1052"/>
      <c r="B18" s="1027" t="s">
        <v>334</v>
      </c>
      <c r="C18" s="344" t="s">
        <v>333</v>
      </c>
      <c r="D18" s="345"/>
      <c r="E18" s="345"/>
      <c r="F18" s="345"/>
      <c r="G18" s="345"/>
      <c r="H18" s="345"/>
      <c r="I18" s="345"/>
      <c r="J18" s="345"/>
      <c r="K18" s="345"/>
      <c r="L18" s="345"/>
      <c r="M18" s="345"/>
      <c r="N18" s="345"/>
      <c r="O18" s="345"/>
      <c r="P18" s="345"/>
      <c r="Q18" s="338">
        <f>SUM(D18:P18)</f>
        <v>0</v>
      </c>
    </row>
    <row r="19" spans="1:17">
      <c r="A19" s="1052"/>
      <c r="B19" s="1028"/>
      <c r="C19" s="339"/>
      <c r="D19" s="340"/>
      <c r="E19" s="340"/>
      <c r="F19" s="340"/>
      <c r="G19" s="340"/>
      <c r="H19" s="340"/>
      <c r="I19" s="340"/>
      <c r="J19" s="340"/>
      <c r="K19" s="340"/>
      <c r="L19" s="340"/>
      <c r="M19" s="340"/>
      <c r="N19" s="340"/>
      <c r="O19" s="340"/>
      <c r="P19" s="340"/>
      <c r="Q19" s="338">
        <f t="shared" si="0"/>
        <v>0</v>
      </c>
    </row>
    <row r="20" spans="1:17">
      <c r="A20" s="1052"/>
      <c r="B20" s="1028"/>
      <c r="C20" s="339"/>
      <c r="D20" s="340"/>
      <c r="E20" s="340"/>
      <c r="F20" s="340"/>
      <c r="G20" s="340"/>
      <c r="H20" s="340"/>
      <c r="I20" s="340"/>
      <c r="J20" s="340"/>
      <c r="K20" s="340"/>
      <c r="L20" s="340"/>
      <c r="M20" s="340"/>
      <c r="N20" s="340"/>
      <c r="O20" s="340"/>
      <c r="P20" s="340"/>
      <c r="Q20" s="338">
        <f t="shared" si="0"/>
        <v>0</v>
      </c>
    </row>
    <row r="21" spans="1:17">
      <c r="A21" s="1052"/>
      <c r="B21" s="1028"/>
      <c r="C21" s="339"/>
      <c r="D21" s="340"/>
      <c r="E21" s="340"/>
      <c r="F21" s="340"/>
      <c r="G21" s="340"/>
      <c r="H21" s="340"/>
      <c r="I21" s="340"/>
      <c r="J21" s="340"/>
      <c r="K21" s="340"/>
      <c r="L21" s="340"/>
      <c r="M21" s="340"/>
      <c r="N21" s="340"/>
      <c r="O21" s="340"/>
      <c r="P21" s="340"/>
      <c r="Q21" s="338">
        <f t="shared" si="0"/>
        <v>0</v>
      </c>
    </row>
    <row r="22" spans="1:17">
      <c r="A22" s="1052"/>
      <c r="B22" s="1028"/>
      <c r="C22" s="339"/>
      <c r="D22" s="340"/>
      <c r="E22" s="340"/>
      <c r="F22" s="340"/>
      <c r="G22" s="340"/>
      <c r="H22" s="340"/>
      <c r="I22" s="340"/>
      <c r="J22" s="340"/>
      <c r="K22" s="340"/>
      <c r="L22" s="340"/>
      <c r="M22" s="340"/>
      <c r="N22" s="340"/>
      <c r="O22" s="340"/>
      <c r="P22" s="340"/>
      <c r="Q22" s="338">
        <f t="shared" si="0"/>
        <v>0</v>
      </c>
    </row>
    <row r="23" spans="1:17">
      <c r="A23" s="1052"/>
      <c r="B23" s="1028"/>
      <c r="C23" s="339"/>
      <c r="D23" s="340"/>
      <c r="E23" s="340"/>
      <c r="F23" s="340"/>
      <c r="G23" s="340"/>
      <c r="H23" s="340"/>
      <c r="I23" s="340"/>
      <c r="J23" s="340"/>
      <c r="K23" s="340"/>
      <c r="L23" s="340"/>
      <c r="M23" s="340"/>
      <c r="N23" s="340"/>
      <c r="O23" s="340"/>
      <c r="P23" s="340"/>
      <c r="Q23" s="338">
        <f t="shared" si="0"/>
        <v>0</v>
      </c>
    </row>
    <row r="24" spans="1:17">
      <c r="A24" s="1052"/>
      <c r="B24" s="1028"/>
      <c r="C24" s="339"/>
      <c r="D24" s="340"/>
      <c r="E24" s="340"/>
      <c r="F24" s="340"/>
      <c r="G24" s="340"/>
      <c r="H24" s="340"/>
      <c r="I24" s="340"/>
      <c r="J24" s="340"/>
      <c r="K24" s="340"/>
      <c r="L24" s="340"/>
      <c r="M24" s="340"/>
      <c r="N24" s="340"/>
      <c r="O24" s="340"/>
      <c r="P24" s="340"/>
      <c r="Q24" s="338">
        <f t="shared" si="0"/>
        <v>0</v>
      </c>
    </row>
    <row r="25" spans="1:17">
      <c r="A25" s="1052"/>
      <c r="B25" s="1028"/>
      <c r="C25" s="339"/>
      <c r="D25" s="340"/>
      <c r="E25" s="340"/>
      <c r="F25" s="340"/>
      <c r="G25" s="340"/>
      <c r="H25" s="340"/>
      <c r="I25" s="340"/>
      <c r="J25" s="340"/>
      <c r="K25" s="340"/>
      <c r="L25" s="340"/>
      <c r="M25" s="340"/>
      <c r="N25" s="340"/>
      <c r="O25" s="340"/>
      <c r="P25" s="340"/>
      <c r="Q25" s="338">
        <f t="shared" si="0"/>
        <v>0</v>
      </c>
    </row>
    <row r="26" spans="1:17">
      <c r="A26" s="1052"/>
      <c r="B26" s="1050"/>
      <c r="C26" s="341" t="s">
        <v>179</v>
      </c>
      <c r="D26" s="342">
        <f t="shared" ref="D26:P26" si="2">SUM(D18:D25)</f>
        <v>0</v>
      </c>
      <c r="E26" s="342">
        <f t="shared" si="2"/>
        <v>0</v>
      </c>
      <c r="F26" s="342">
        <f t="shared" si="2"/>
        <v>0</v>
      </c>
      <c r="G26" s="342">
        <f t="shared" si="2"/>
        <v>0</v>
      </c>
      <c r="H26" s="342">
        <f t="shared" si="2"/>
        <v>0</v>
      </c>
      <c r="I26" s="342">
        <f t="shared" si="2"/>
        <v>0</v>
      </c>
      <c r="J26" s="342">
        <f t="shared" si="2"/>
        <v>0</v>
      </c>
      <c r="K26" s="342">
        <f t="shared" si="2"/>
        <v>0</v>
      </c>
      <c r="L26" s="342">
        <f t="shared" si="2"/>
        <v>0</v>
      </c>
      <c r="M26" s="342">
        <f t="shared" si="2"/>
        <v>0</v>
      </c>
      <c r="N26" s="342">
        <f t="shared" si="2"/>
        <v>0</v>
      </c>
      <c r="O26" s="342">
        <f t="shared" si="2"/>
        <v>0</v>
      </c>
      <c r="P26" s="342">
        <f t="shared" si="2"/>
        <v>0</v>
      </c>
      <c r="Q26" s="343">
        <f t="shared" si="0"/>
        <v>0</v>
      </c>
    </row>
    <row r="27" spans="1:17">
      <c r="A27" s="1052"/>
      <c r="B27" s="1027" t="s">
        <v>335</v>
      </c>
      <c r="C27" s="344" t="s">
        <v>333</v>
      </c>
      <c r="D27" s="345"/>
      <c r="E27" s="345"/>
      <c r="F27" s="345"/>
      <c r="G27" s="345"/>
      <c r="H27" s="345"/>
      <c r="I27" s="345"/>
      <c r="J27" s="345"/>
      <c r="K27" s="345"/>
      <c r="L27" s="345"/>
      <c r="M27" s="345"/>
      <c r="N27" s="345"/>
      <c r="O27" s="345"/>
      <c r="P27" s="345"/>
      <c r="Q27" s="338">
        <f>SUM(D27:P27)</f>
        <v>0</v>
      </c>
    </row>
    <row r="28" spans="1:17">
      <c r="A28" s="1052"/>
      <c r="B28" s="1028"/>
      <c r="C28" s="339"/>
      <c r="D28" s="340"/>
      <c r="E28" s="340"/>
      <c r="F28" s="340"/>
      <c r="G28" s="340"/>
      <c r="H28" s="340"/>
      <c r="I28" s="340"/>
      <c r="J28" s="340"/>
      <c r="K28" s="340"/>
      <c r="L28" s="340"/>
      <c r="M28" s="340"/>
      <c r="N28" s="340"/>
      <c r="O28" s="340"/>
      <c r="P28" s="340"/>
      <c r="Q28" s="338">
        <f t="shared" si="0"/>
        <v>0</v>
      </c>
    </row>
    <row r="29" spans="1:17">
      <c r="A29" s="1052"/>
      <c r="B29" s="1028"/>
      <c r="C29" s="339"/>
      <c r="D29" s="340"/>
      <c r="E29" s="340"/>
      <c r="F29" s="340"/>
      <c r="G29" s="340"/>
      <c r="H29" s="340"/>
      <c r="I29" s="340"/>
      <c r="J29" s="340"/>
      <c r="K29" s="340"/>
      <c r="L29" s="340"/>
      <c r="M29" s="340"/>
      <c r="N29" s="340"/>
      <c r="O29" s="340"/>
      <c r="P29" s="340"/>
      <c r="Q29" s="338">
        <f t="shared" si="0"/>
        <v>0</v>
      </c>
    </row>
    <row r="30" spans="1:17">
      <c r="A30" s="1052"/>
      <c r="B30" s="1028"/>
      <c r="C30" s="339"/>
      <c r="D30" s="340"/>
      <c r="E30" s="340"/>
      <c r="F30" s="340"/>
      <c r="G30" s="340"/>
      <c r="H30" s="340"/>
      <c r="I30" s="340"/>
      <c r="J30" s="340"/>
      <c r="K30" s="340"/>
      <c r="L30" s="340"/>
      <c r="M30" s="340"/>
      <c r="N30" s="340"/>
      <c r="O30" s="340"/>
      <c r="P30" s="340"/>
      <c r="Q30" s="338">
        <f t="shared" si="0"/>
        <v>0</v>
      </c>
    </row>
    <row r="31" spans="1:17">
      <c r="A31" s="1052"/>
      <c r="B31" s="1028"/>
      <c r="C31" s="339"/>
      <c r="D31" s="340"/>
      <c r="E31" s="340"/>
      <c r="F31" s="340"/>
      <c r="G31" s="340"/>
      <c r="H31" s="340"/>
      <c r="I31" s="340"/>
      <c r="J31" s="340"/>
      <c r="K31" s="340"/>
      <c r="L31" s="340"/>
      <c r="M31" s="340"/>
      <c r="N31" s="340"/>
      <c r="O31" s="340"/>
      <c r="P31" s="340"/>
      <c r="Q31" s="338">
        <f t="shared" si="0"/>
        <v>0</v>
      </c>
    </row>
    <row r="32" spans="1:17">
      <c r="A32" s="1052"/>
      <c r="B32" s="1028"/>
      <c r="C32" s="339"/>
      <c r="D32" s="340"/>
      <c r="E32" s="340"/>
      <c r="F32" s="340"/>
      <c r="G32" s="340"/>
      <c r="H32" s="340"/>
      <c r="I32" s="340"/>
      <c r="J32" s="340"/>
      <c r="K32" s="340"/>
      <c r="L32" s="340"/>
      <c r="M32" s="340"/>
      <c r="N32" s="340"/>
      <c r="O32" s="340"/>
      <c r="P32" s="340"/>
      <c r="Q32" s="338">
        <f t="shared" si="0"/>
        <v>0</v>
      </c>
    </row>
    <row r="33" spans="1:17">
      <c r="A33" s="1052"/>
      <c r="B33" s="1028"/>
      <c r="C33" s="339"/>
      <c r="D33" s="340"/>
      <c r="E33" s="340"/>
      <c r="F33" s="340"/>
      <c r="G33" s="340"/>
      <c r="H33" s="340"/>
      <c r="I33" s="340"/>
      <c r="J33" s="340"/>
      <c r="K33" s="340"/>
      <c r="L33" s="340"/>
      <c r="M33" s="340"/>
      <c r="N33" s="340"/>
      <c r="O33" s="340"/>
      <c r="P33" s="340"/>
      <c r="Q33" s="338">
        <f t="shared" si="0"/>
        <v>0</v>
      </c>
    </row>
    <row r="34" spans="1:17">
      <c r="A34" s="1052"/>
      <c r="B34" s="1028"/>
      <c r="C34" s="339"/>
      <c r="D34" s="340"/>
      <c r="E34" s="340"/>
      <c r="F34" s="340"/>
      <c r="G34" s="340"/>
      <c r="H34" s="340"/>
      <c r="I34" s="340"/>
      <c r="J34" s="340"/>
      <c r="K34" s="340"/>
      <c r="L34" s="340"/>
      <c r="M34" s="340"/>
      <c r="N34" s="340"/>
      <c r="O34" s="340"/>
      <c r="P34" s="340"/>
      <c r="Q34" s="338">
        <f t="shared" si="0"/>
        <v>0</v>
      </c>
    </row>
    <row r="35" spans="1:17" ht="12" thickBot="1">
      <c r="A35" s="1052"/>
      <c r="B35" s="1029"/>
      <c r="C35" s="346" t="s">
        <v>179</v>
      </c>
      <c r="D35" s="342">
        <f t="shared" ref="D35:P35" si="3">SUM(D27:D34)</f>
        <v>0</v>
      </c>
      <c r="E35" s="342">
        <f t="shared" si="3"/>
        <v>0</v>
      </c>
      <c r="F35" s="342">
        <f t="shared" si="3"/>
        <v>0</v>
      </c>
      <c r="G35" s="342">
        <f t="shared" si="3"/>
        <v>0</v>
      </c>
      <c r="H35" s="342">
        <f t="shared" si="3"/>
        <v>0</v>
      </c>
      <c r="I35" s="342">
        <f t="shared" si="3"/>
        <v>0</v>
      </c>
      <c r="J35" s="342">
        <f t="shared" si="3"/>
        <v>0</v>
      </c>
      <c r="K35" s="342">
        <f t="shared" si="3"/>
        <v>0</v>
      </c>
      <c r="L35" s="342">
        <f t="shared" si="3"/>
        <v>0</v>
      </c>
      <c r="M35" s="342">
        <f t="shared" si="3"/>
        <v>0</v>
      </c>
      <c r="N35" s="342">
        <f t="shared" si="3"/>
        <v>0</v>
      </c>
      <c r="O35" s="342">
        <f t="shared" si="3"/>
        <v>0</v>
      </c>
      <c r="P35" s="342">
        <f t="shared" si="3"/>
        <v>0</v>
      </c>
      <c r="Q35" s="338">
        <f t="shared" si="0"/>
        <v>0</v>
      </c>
    </row>
    <row r="36" spans="1:17" ht="12.75" thickTop="1" thickBot="1">
      <c r="A36" s="1052"/>
      <c r="B36" s="1031" t="s">
        <v>336</v>
      </c>
      <c r="C36" s="1051"/>
      <c r="D36" s="347">
        <f>D17+D26+D35</f>
        <v>0</v>
      </c>
      <c r="E36" s="347">
        <f t="shared" ref="E36:Q36" si="4">E17+E26+E35</f>
        <v>0</v>
      </c>
      <c r="F36" s="347">
        <f t="shared" si="4"/>
        <v>0</v>
      </c>
      <c r="G36" s="347">
        <f t="shared" si="4"/>
        <v>0</v>
      </c>
      <c r="H36" s="347">
        <f t="shared" si="4"/>
        <v>0</v>
      </c>
      <c r="I36" s="347">
        <f t="shared" si="4"/>
        <v>0</v>
      </c>
      <c r="J36" s="347">
        <f t="shared" si="4"/>
        <v>0</v>
      </c>
      <c r="K36" s="347">
        <f t="shared" si="4"/>
        <v>0</v>
      </c>
      <c r="L36" s="347">
        <f t="shared" si="4"/>
        <v>0</v>
      </c>
      <c r="M36" s="347">
        <f t="shared" si="4"/>
        <v>0</v>
      </c>
      <c r="N36" s="347">
        <f t="shared" si="4"/>
        <v>0</v>
      </c>
      <c r="O36" s="347">
        <f t="shared" si="4"/>
        <v>0</v>
      </c>
      <c r="P36" s="347">
        <f t="shared" si="4"/>
        <v>0</v>
      </c>
      <c r="Q36" s="348">
        <f t="shared" si="4"/>
        <v>0</v>
      </c>
    </row>
    <row r="37" spans="1:17" ht="12" thickTop="1">
      <c r="A37" s="1052"/>
      <c r="B37" s="308"/>
      <c r="C37" s="349"/>
      <c r="D37" s="350"/>
      <c r="E37" s="350"/>
      <c r="F37" s="350"/>
      <c r="G37" s="350"/>
      <c r="H37" s="350"/>
      <c r="I37" s="350"/>
      <c r="J37" s="350"/>
      <c r="K37" s="350"/>
      <c r="L37" s="350"/>
      <c r="M37" s="350"/>
      <c r="N37" s="350"/>
      <c r="O37" s="350"/>
      <c r="P37" s="350"/>
      <c r="Q37" s="350"/>
    </row>
    <row r="38" spans="1:17">
      <c r="A38" s="1052"/>
    </row>
    <row r="39" spans="1:17">
      <c r="A39" s="1052"/>
    </row>
  </sheetData>
  <mergeCells count="13">
    <mergeCell ref="B18:B26"/>
    <mergeCell ref="B27:B35"/>
    <mergeCell ref="B36:C36"/>
    <mergeCell ref="A5:A39"/>
    <mergeCell ref="B5:Q5"/>
    <mergeCell ref="B6:C8"/>
    <mergeCell ref="D6:Q6"/>
    <mergeCell ref="D7:G7"/>
    <mergeCell ref="H7:J7"/>
    <mergeCell ref="K7:N7"/>
    <mergeCell ref="O7:P7"/>
    <mergeCell ref="Q7:Q8"/>
    <mergeCell ref="B9:B17"/>
  </mergeCells>
  <printOptions horizontalCentered="1"/>
  <pageMargins left="0" right="0" top="0.74803149606299213" bottom="0.15748031496062992" header="0.31496062992125984" footer="0.31496062992125984"/>
  <pageSetup paperSize="9" scale="7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T41"/>
  <sheetViews>
    <sheetView topLeftCell="B1" zoomScale="85" zoomScaleNormal="85" workbookViewId="0">
      <selection activeCell="N14" sqref="N14"/>
    </sheetView>
  </sheetViews>
  <sheetFormatPr defaultRowHeight="15"/>
  <cols>
    <col min="1" max="1" width="4.42578125" style="356" customWidth="1"/>
    <col min="2" max="2" width="9.140625" style="352" customWidth="1"/>
    <col min="3" max="3" width="47.5703125" style="352" customWidth="1"/>
    <col min="4" max="7" width="11.7109375" style="352" customWidth="1"/>
    <col min="8" max="8" width="12.140625" style="352" bestFit="1" customWidth="1"/>
    <col min="9" max="11" width="11.7109375" style="352" customWidth="1"/>
    <col min="12" max="12" width="12.140625" style="352" bestFit="1" customWidth="1"/>
    <col min="13" max="15" width="11.7109375" style="352" customWidth="1"/>
    <col min="16" max="16" width="12.140625" style="352" bestFit="1" customWidth="1"/>
    <col min="17" max="20" width="11.7109375" style="352" customWidth="1"/>
    <col min="21" max="256" width="9.140625" style="356"/>
    <col min="257" max="257" width="4.42578125" style="356" customWidth="1"/>
    <col min="258" max="258" width="9.140625" style="356" customWidth="1"/>
    <col min="259" max="259" width="43.140625" style="356" bestFit="1" customWidth="1"/>
    <col min="260" max="263" width="11.7109375" style="356" customWidth="1"/>
    <col min="264" max="264" width="12.140625" style="356" bestFit="1" customWidth="1"/>
    <col min="265" max="267" width="11.7109375" style="356" customWidth="1"/>
    <col min="268" max="268" width="12.140625" style="356" bestFit="1" customWidth="1"/>
    <col min="269" max="271" width="11.7109375" style="356" customWidth="1"/>
    <col min="272" max="272" width="12.140625" style="356" bestFit="1" customWidth="1"/>
    <col min="273" max="276" width="11.7109375" style="356" customWidth="1"/>
    <col min="277" max="512" width="9.140625" style="356"/>
    <col min="513" max="513" width="4.42578125" style="356" customWidth="1"/>
    <col min="514" max="514" width="9.140625" style="356" customWidth="1"/>
    <col min="515" max="515" width="43.140625" style="356" bestFit="1" customWidth="1"/>
    <col min="516" max="519" width="11.7109375" style="356" customWidth="1"/>
    <col min="520" max="520" width="12.140625" style="356" bestFit="1" customWidth="1"/>
    <col min="521" max="523" width="11.7109375" style="356" customWidth="1"/>
    <col min="524" max="524" width="12.140625" style="356" bestFit="1" customWidth="1"/>
    <col min="525" max="527" width="11.7109375" style="356" customWidth="1"/>
    <col min="528" max="528" width="12.140625" style="356" bestFit="1" customWidth="1"/>
    <col min="529" max="532" width="11.7109375" style="356" customWidth="1"/>
    <col min="533" max="768" width="9.140625" style="356"/>
    <col min="769" max="769" width="4.42578125" style="356" customWidth="1"/>
    <col min="770" max="770" width="9.140625" style="356" customWidth="1"/>
    <col min="771" max="771" width="43.140625" style="356" bestFit="1" customWidth="1"/>
    <col min="772" max="775" width="11.7109375" style="356" customWidth="1"/>
    <col min="776" max="776" width="12.140625" style="356" bestFit="1" customWidth="1"/>
    <col min="777" max="779" width="11.7109375" style="356" customWidth="1"/>
    <col min="780" max="780" width="12.140625" style="356" bestFit="1" customWidth="1"/>
    <col min="781" max="783" width="11.7109375" style="356" customWidth="1"/>
    <col min="784" max="784" width="12.140625" style="356" bestFit="1" customWidth="1"/>
    <col min="785" max="788" width="11.7109375" style="356" customWidth="1"/>
    <col min="789" max="1024" width="9.140625" style="356"/>
    <col min="1025" max="1025" width="4.42578125" style="356" customWidth="1"/>
    <col min="1026" max="1026" width="9.140625" style="356" customWidth="1"/>
    <col min="1027" max="1027" width="43.140625" style="356" bestFit="1" customWidth="1"/>
    <col min="1028" max="1031" width="11.7109375" style="356" customWidth="1"/>
    <col min="1032" max="1032" width="12.140625" style="356" bestFit="1" customWidth="1"/>
    <col min="1033" max="1035" width="11.7109375" style="356" customWidth="1"/>
    <col min="1036" max="1036" width="12.140625" style="356" bestFit="1" customWidth="1"/>
    <col min="1037" max="1039" width="11.7109375" style="356" customWidth="1"/>
    <col min="1040" max="1040" width="12.140625" style="356" bestFit="1" customWidth="1"/>
    <col min="1041" max="1044" width="11.7109375" style="356" customWidth="1"/>
    <col min="1045" max="1280" width="9.140625" style="356"/>
    <col min="1281" max="1281" width="4.42578125" style="356" customWidth="1"/>
    <col min="1282" max="1282" width="9.140625" style="356" customWidth="1"/>
    <col min="1283" max="1283" width="43.140625" style="356" bestFit="1" customWidth="1"/>
    <col min="1284" max="1287" width="11.7109375" style="356" customWidth="1"/>
    <col min="1288" max="1288" width="12.140625" style="356" bestFit="1" customWidth="1"/>
    <col min="1289" max="1291" width="11.7109375" style="356" customWidth="1"/>
    <col min="1292" max="1292" width="12.140625" style="356" bestFit="1" customWidth="1"/>
    <col min="1293" max="1295" width="11.7109375" style="356" customWidth="1"/>
    <col min="1296" max="1296" width="12.140625" style="356" bestFit="1" customWidth="1"/>
    <col min="1297" max="1300" width="11.7109375" style="356" customWidth="1"/>
    <col min="1301" max="1536" width="9.140625" style="356"/>
    <col min="1537" max="1537" width="4.42578125" style="356" customWidth="1"/>
    <col min="1538" max="1538" width="9.140625" style="356" customWidth="1"/>
    <col min="1539" max="1539" width="43.140625" style="356" bestFit="1" customWidth="1"/>
    <col min="1540" max="1543" width="11.7109375" style="356" customWidth="1"/>
    <col min="1544" max="1544" width="12.140625" style="356" bestFit="1" customWidth="1"/>
    <col min="1545" max="1547" width="11.7109375" style="356" customWidth="1"/>
    <col min="1548" max="1548" width="12.140625" style="356" bestFit="1" customWidth="1"/>
    <col min="1549" max="1551" width="11.7109375" style="356" customWidth="1"/>
    <col min="1552" max="1552" width="12.140625" style="356" bestFit="1" customWidth="1"/>
    <col min="1553" max="1556" width="11.7109375" style="356" customWidth="1"/>
    <col min="1557" max="1792" width="9.140625" style="356"/>
    <col min="1793" max="1793" width="4.42578125" style="356" customWidth="1"/>
    <col min="1794" max="1794" width="9.140625" style="356" customWidth="1"/>
    <col min="1795" max="1795" width="43.140625" style="356" bestFit="1" customWidth="1"/>
    <col min="1796" max="1799" width="11.7109375" style="356" customWidth="1"/>
    <col min="1800" max="1800" width="12.140625" style="356" bestFit="1" customWidth="1"/>
    <col min="1801" max="1803" width="11.7109375" style="356" customWidth="1"/>
    <col min="1804" max="1804" width="12.140625" style="356" bestFit="1" customWidth="1"/>
    <col min="1805" max="1807" width="11.7109375" style="356" customWidth="1"/>
    <col min="1808" max="1808" width="12.140625" style="356" bestFit="1" customWidth="1"/>
    <col min="1809" max="1812" width="11.7109375" style="356" customWidth="1"/>
    <col min="1813" max="2048" width="9.140625" style="356"/>
    <col min="2049" max="2049" width="4.42578125" style="356" customWidth="1"/>
    <col min="2050" max="2050" width="9.140625" style="356" customWidth="1"/>
    <col min="2051" max="2051" width="43.140625" style="356" bestFit="1" customWidth="1"/>
    <col min="2052" max="2055" width="11.7109375" style="356" customWidth="1"/>
    <col min="2056" max="2056" width="12.140625" style="356" bestFit="1" customWidth="1"/>
    <col min="2057" max="2059" width="11.7109375" style="356" customWidth="1"/>
    <col min="2060" max="2060" width="12.140625" style="356" bestFit="1" customWidth="1"/>
    <col min="2061" max="2063" width="11.7109375" style="356" customWidth="1"/>
    <col min="2064" max="2064" width="12.140625" style="356" bestFit="1" customWidth="1"/>
    <col min="2065" max="2068" width="11.7109375" style="356" customWidth="1"/>
    <col min="2069" max="2304" width="9.140625" style="356"/>
    <col min="2305" max="2305" width="4.42578125" style="356" customWidth="1"/>
    <col min="2306" max="2306" width="9.140625" style="356" customWidth="1"/>
    <col min="2307" max="2307" width="43.140625" style="356" bestFit="1" customWidth="1"/>
    <col min="2308" max="2311" width="11.7109375" style="356" customWidth="1"/>
    <col min="2312" max="2312" width="12.140625" style="356" bestFit="1" customWidth="1"/>
    <col min="2313" max="2315" width="11.7109375" style="356" customWidth="1"/>
    <col min="2316" max="2316" width="12.140625" style="356" bestFit="1" customWidth="1"/>
    <col min="2317" max="2319" width="11.7109375" style="356" customWidth="1"/>
    <col min="2320" max="2320" width="12.140625" style="356" bestFit="1" customWidth="1"/>
    <col min="2321" max="2324" width="11.7109375" style="356" customWidth="1"/>
    <col min="2325" max="2560" width="9.140625" style="356"/>
    <col min="2561" max="2561" width="4.42578125" style="356" customWidth="1"/>
    <col min="2562" max="2562" width="9.140625" style="356" customWidth="1"/>
    <col min="2563" max="2563" width="43.140625" style="356" bestFit="1" customWidth="1"/>
    <col min="2564" max="2567" width="11.7109375" style="356" customWidth="1"/>
    <col min="2568" max="2568" width="12.140625" style="356" bestFit="1" customWidth="1"/>
    <col min="2569" max="2571" width="11.7109375" style="356" customWidth="1"/>
    <col min="2572" max="2572" width="12.140625" style="356" bestFit="1" customWidth="1"/>
    <col min="2573" max="2575" width="11.7109375" style="356" customWidth="1"/>
    <col min="2576" max="2576" width="12.140625" style="356" bestFit="1" customWidth="1"/>
    <col min="2577" max="2580" width="11.7109375" style="356" customWidth="1"/>
    <col min="2581" max="2816" width="9.140625" style="356"/>
    <col min="2817" max="2817" width="4.42578125" style="356" customWidth="1"/>
    <col min="2818" max="2818" width="9.140625" style="356" customWidth="1"/>
    <col min="2819" max="2819" width="43.140625" style="356" bestFit="1" customWidth="1"/>
    <col min="2820" max="2823" width="11.7109375" style="356" customWidth="1"/>
    <col min="2824" max="2824" width="12.140625" style="356" bestFit="1" customWidth="1"/>
    <col min="2825" max="2827" width="11.7109375" style="356" customWidth="1"/>
    <col min="2828" max="2828" width="12.140625" style="356" bestFit="1" customWidth="1"/>
    <col min="2829" max="2831" width="11.7109375" style="356" customWidth="1"/>
    <col min="2832" max="2832" width="12.140625" style="356" bestFit="1" customWidth="1"/>
    <col min="2833" max="2836" width="11.7109375" style="356" customWidth="1"/>
    <col min="2837" max="3072" width="9.140625" style="356"/>
    <col min="3073" max="3073" width="4.42578125" style="356" customWidth="1"/>
    <col min="3074" max="3074" width="9.140625" style="356" customWidth="1"/>
    <col min="3075" max="3075" width="43.140625" style="356" bestFit="1" customWidth="1"/>
    <col min="3076" max="3079" width="11.7109375" style="356" customWidth="1"/>
    <col min="3080" max="3080" width="12.140625" style="356" bestFit="1" customWidth="1"/>
    <col min="3081" max="3083" width="11.7109375" style="356" customWidth="1"/>
    <col min="3084" max="3084" width="12.140625" style="356" bestFit="1" customWidth="1"/>
    <col min="3085" max="3087" width="11.7109375" style="356" customWidth="1"/>
    <col min="3088" max="3088" width="12.140625" style="356" bestFit="1" customWidth="1"/>
    <col min="3089" max="3092" width="11.7109375" style="356" customWidth="1"/>
    <col min="3093" max="3328" width="9.140625" style="356"/>
    <col min="3329" max="3329" width="4.42578125" style="356" customWidth="1"/>
    <col min="3330" max="3330" width="9.140625" style="356" customWidth="1"/>
    <col min="3331" max="3331" width="43.140625" style="356" bestFit="1" customWidth="1"/>
    <col min="3332" max="3335" width="11.7109375" style="356" customWidth="1"/>
    <col min="3336" max="3336" width="12.140625" style="356" bestFit="1" customWidth="1"/>
    <col min="3337" max="3339" width="11.7109375" style="356" customWidth="1"/>
    <col min="3340" max="3340" width="12.140625" style="356" bestFit="1" customWidth="1"/>
    <col min="3341" max="3343" width="11.7109375" style="356" customWidth="1"/>
    <col min="3344" max="3344" width="12.140625" style="356" bestFit="1" customWidth="1"/>
    <col min="3345" max="3348" width="11.7109375" style="356" customWidth="1"/>
    <col min="3349" max="3584" width="9.140625" style="356"/>
    <col min="3585" max="3585" width="4.42578125" style="356" customWidth="1"/>
    <col min="3586" max="3586" width="9.140625" style="356" customWidth="1"/>
    <col min="3587" max="3587" width="43.140625" style="356" bestFit="1" customWidth="1"/>
    <col min="3588" max="3591" width="11.7109375" style="356" customWidth="1"/>
    <col min="3592" max="3592" width="12.140625" style="356" bestFit="1" customWidth="1"/>
    <col min="3593" max="3595" width="11.7109375" style="356" customWidth="1"/>
    <col min="3596" max="3596" width="12.140625" style="356" bestFit="1" customWidth="1"/>
    <col min="3597" max="3599" width="11.7109375" style="356" customWidth="1"/>
    <col min="3600" max="3600" width="12.140625" style="356" bestFit="1" customWidth="1"/>
    <col min="3601" max="3604" width="11.7109375" style="356" customWidth="1"/>
    <col min="3605" max="3840" width="9.140625" style="356"/>
    <col min="3841" max="3841" width="4.42578125" style="356" customWidth="1"/>
    <col min="3842" max="3842" width="9.140625" style="356" customWidth="1"/>
    <col min="3843" max="3843" width="43.140625" style="356" bestFit="1" customWidth="1"/>
    <col min="3844" max="3847" width="11.7109375" style="356" customWidth="1"/>
    <col min="3848" max="3848" width="12.140625" style="356" bestFit="1" customWidth="1"/>
    <col min="3849" max="3851" width="11.7109375" style="356" customWidth="1"/>
    <col min="3852" max="3852" width="12.140625" style="356" bestFit="1" customWidth="1"/>
    <col min="3853" max="3855" width="11.7109375" style="356" customWidth="1"/>
    <col min="3856" max="3856" width="12.140625" style="356" bestFit="1" customWidth="1"/>
    <col min="3857" max="3860" width="11.7109375" style="356" customWidth="1"/>
    <col min="3861" max="4096" width="9.140625" style="356"/>
    <col min="4097" max="4097" width="4.42578125" style="356" customWidth="1"/>
    <col min="4098" max="4098" width="9.140625" style="356" customWidth="1"/>
    <col min="4099" max="4099" width="43.140625" style="356" bestFit="1" customWidth="1"/>
    <col min="4100" max="4103" width="11.7109375" style="356" customWidth="1"/>
    <col min="4104" max="4104" width="12.140625" style="356" bestFit="1" customWidth="1"/>
    <col min="4105" max="4107" width="11.7109375" style="356" customWidth="1"/>
    <col min="4108" max="4108" width="12.140625" style="356" bestFit="1" customWidth="1"/>
    <col min="4109" max="4111" width="11.7109375" style="356" customWidth="1"/>
    <col min="4112" max="4112" width="12.140625" style="356" bestFit="1" customWidth="1"/>
    <col min="4113" max="4116" width="11.7109375" style="356" customWidth="1"/>
    <col min="4117" max="4352" width="9.140625" style="356"/>
    <col min="4353" max="4353" width="4.42578125" style="356" customWidth="1"/>
    <col min="4354" max="4354" width="9.140625" style="356" customWidth="1"/>
    <col min="4355" max="4355" width="43.140625" style="356" bestFit="1" customWidth="1"/>
    <col min="4356" max="4359" width="11.7109375" style="356" customWidth="1"/>
    <col min="4360" max="4360" width="12.140625" style="356" bestFit="1" customWidth="1"/>
    <col min="4361" max="4363" width="11.7109375" style="356" customWidth="1"/>
    <col min="4364" max="4364" width="12.140625" style="356" bestFit="1" customWidth="1"/>
    <col min="4365" max="4367" width="11.7109375" style="356" customWidth="1"/>
    <col min="4368" max="4368" width="12.140625" style="356" bestFit="1" customWidth="1"/>
    <col min="4369" max="4372" width="11.7109375" style="356" customWidth="1"/>
    <col min="4373" max="4608" width="9.140625" style="356"/>
    <col min="4609" max="4609" width="4.42578125" style="356" customWidth="1"/>
    <col min="4610" max="4610" width="9.140625" style="356" customWidth="1"/>
    <col min="4611" max="4611" width="43.140625" style="356" bestFit="1" customWidth="1"/>
    <col min="4612" max="4615" width="11.7109375" style="356" customWidth="1"/>
    <col min="4616" max="4616" width="12.140625" style="356" bestFit="1" customWidth="1"/>
    <col min="4617" max="4619" width="11.7109375" style="356" customWidth="1"/>
    <col min="4620" max="4620" width="12.140625" style="356" bestFit="1" customWidth="1"/>
    <col min="4621" max="4623" width="11.7109375" style="356" customWidth="1"/>
    <col min="4624" max="4624" width="12.140625" style="356" bestFit="1" customWidth="1"/>
    <col min="4625" max="4628" width="11.7109375" style="356" customWidth="1"/>
    <col min="4629" max="4864" width="9.140625" style="356"/>
    <col min="4865" max="4865" width="4.42578125" style="356" customWidth="1"/>
    <col min="4866" max="4866" width="9.140625" style="356" customWidth="1"/>
    <col min="4867" max="4867" width="43.140625" style="356" bestFit="1" customWidth="1"/>
    <col min="4868" max="4871" width="11.7109375" style="356" customWidth="1"/>
    <col min="4872" max="4872" width="12.140625" style="356" bestFit="1" customWidth="1"/>
    <col min="4873" max="4875" width="11.7109375" style="356" customWidth="1"/>
    <col min="4876" max="4876" width="12.140625" style="356" bestFit="1" customWidth="1"/>
    <col min="4877" max="4879" width="11.7109375" style="356" customWidth="1"/>
    <col min="4880" max="4880" width="12.140625" style="356" bestFit="1" customWidth="1"/>
    <col min="4881" max="4884" width="11.7109375" style="356" customWidth="1"/>
    <col min="4885" max="5120" width="9.140625" style="356"/>
    <col min="5121" max="5121" width="4.42578125" style="356" customWidth="1"/>
    <col min="5122" max="5122" width="9.140625" style="356" customWidth="1"/>
    <col min="5123" max="5123" width="43.140625" style="356" bestFit="1" customWidth="1"/>
    <col min="5124" max="5127" width="11.7109375" style="356" customWidth="1"/>
    <col min="5128" max="5128" width="12.140625" style="356" bestFit="1" customWidth="1"/>
    <col min="5129" max="5131" width="11.7109375" style="356" customWidth="1"/>
    <col min="5132" max="5132" width="12.140625" style="356" bestFit="1" customWidth="1"/>
    <col min="5133" max="5135" width="11.7109375" style="356" customWidth="1"/>
    <col min="5136" max="5136" width="12.140625" style="356" bestFit="1" customWidth="1"/>
    <col min="5137" max="5140" width="11.7109375" style="356" customWidth="1"/>
    <col min="5141" max="5376" width="9.140625" style="356"/>
    <col min="5377" max="5377" width="4.42578125" style="356" customWidth="1"/>
    <col min="5378" max="5378" width="9.140625" style="356" customWidth="1"/>
    <col min="5379" max="5379" width="43.140625" style="356" bestFit="1" customWidth="1"/>
    <col min="5380" max="5383" width="11.7109375" style="356" customWidth="1"/>
    <col min="5384" max="5384" width="12.140625" style="356" bestFit="1" customWidth="1"/>
    <col min="5385" max="5387" width="11.7109375" style="356" customWidth="1"/>
    <col min="5388" max="5388" width="12.140625" style="356" bestFit="1" customWidth="1"/>
    <col min="5389" max="5391" width="11.7109375" style="356" customWidth="1"/>
    <col min="5392" max="5392" width="12.140625" style="356" bestFit="1" customWidth="1"/>
    <col min="5393" max="5396" width="11.7109375" style="356" customWidth="1"/>
    <col min="5397" max="5632" width="9.140625" style="356"/>
    <col min="5633" max="5633" width="4.42578125" style="356" customWidth="1"/>
    <col min="5634" max="5634" width="9.140625" style="356" customWidth="1"/>
    <col min="5635" max="5635" width="43.140625" style="356" bestFit="1" customWidth="1"/>
    <col min="5636" max="5639" width="11.7109375" style="356" customWidth="1"/>
    <col min="5640" max="5640" width="12.140625" style="356" bestFit="1" customWidth="1"/>
    <col min="5641" max="5643" width="11.7109375" style="356" customWidth="1"/>
    <col min="5644" max="5644" width="12.140625" style="356" bestFit="1" customWidth="1"/>
    <col min="5645" max="5647" width="11.7109375" style="356" customWidth="1"/>
    <col min="5648" max="5648" width="12.140625" style="356" bestFit="1" customWidth="1"/>
    <col min="5649" max="5652" width="11.7109375" style="356" customWidth="1"/>
    <col min="5653" max="5888" width="9.140625" style="356"/>
    <col min="5889" max="5889" width="4.42578125" style="356" customWidth="1"/>
    <col min="5890" max="5890" width="9.140625" style="356" customWidth="1"/>
    <col min="5891" max="5891" width="43.140625" style="356" bestFit="1" customWidth="1"/>
    <col min="5892" max="5895" width="11.7109375" style="356" customWidth="1"/>
    <col min="5896" max="5896" width="12.140625" style="356" bestFit="1" customWidth="1"/>
    <col min="5897" max="5899" width="11.7109375" style="356" customWidth="1"/>
    <col min="5900" max="5900" width="12.140625" style="356" bestFit="1" customWidth="1"/>
    <col min="5901" max="5903" width="11.7109375" style="356" customWidth="1"/>
    <col min="5904" max="5904" width="12.140625" style="356" bestFit="1" customWidth="1"/>
    <col min="5905" max="5908" width="11.7109375" style="356" customWidth="1"/>
    <col min="5909" max="6144" width="9.140625" style="356"/>
    <col min="6145" max="6145" width="4.42578125" style="356" customWidth="1"/>
    <col min="6146" max="6146" width="9.140625" style="356" customWidth="1"/>
    <col min="6147" max="6147" width="43.140625" style="356" bestFit="1" customWidth="1"/>
    <col min="6148" max="6151" width="11.7109375" style="356" customWidth="1"/>
    <col min="6152" max="6152" width="12.140625" style="356" bestFit="1" customWidth="1"/>
    <col min="6153" max="6155" width="11.7109375" style="356" customWidth="1"/>
    <col min="6156" max="6156" width="12.140625" style="356" bestFit="1" customWidth="1"/>
    <col min="6157" max="6159" width="11.7109375" style="356" customWidth="1"/>
    <col min="6160" max="6160" width="12.140625" style="356" bestFit="1" customWidth="1"/>
    <col min="6161" max="6164" width="11.7109375" style="356" customWidth="1"/>
    <col min="6165" max="6400" width="9.140625" style="356"/>
    <col min="6401" max="6401" width="4.42578125" style="356" customWidth="1"/>
    <col min="6402" max="6402" width="9.140625" style="356" customWidth="1"/>
    <col min="6403" max="6403" width="43.140625" style="356" bestFit="1" customWidth="1"/>
    <col min="6404" max="6407" width="11.7109375" style="356" customWidth="1"/>
    <col min="6408" max="6408" width="12.140625" style="356" bestFit="1" customWidth="1"/>
    <col min="6409" max="6411" width="11.7109375" style="356" customWidth="1"/>
    <col min="6412" max="6412" width="12.140625" style="356" bestFit="1" customWidth="1"/>
    <col min="6413" max="6415" width="11.7109375" style="356" customWidth="1"/>
    <col min="6416" max="6416" width="12.140625" style="356" bestFit="1" customWidth="1"/>
    <col min="6417" max="6420" width="11.7109375" style="356" customWidth="1"/>
    <col min="6421" max="6656" width="9.140625" style="356"/>
    <col min="6657" max="6657" width="4.42578125" style="356" customWidth="1"/>
    <col min="6658" max="6658" width="9.140625" style="356" customWidth="1"/>
    <col min="6659" max="6659" width="43.140625" style="356" bestFit="1" customWidth="1"/>
    <col min="6660" max="6663" width="11.7109375" style="356" customWidth="1"/>
    <col min="6664" max="6664" width="12.140625" style="356" bestFit="1" customWidth="1"/>
    <col min="6665" max="6667" width="11.7109375" style="356" customWidth="1"/>
    <col min="6668" max="6668" width="12.140625" style="356" bestFit="1" customWidth="1"/>
    <col min="6669" max="6671" width="11.7109375" style="356" customWidth="1"/>
    <col min="6672" max="6672" width="12.140625" style="356" bestFit="1" customWidth="1"/>
    <col min="6673" max="6676" width="11.7109375" style="356" customWidth="1"/>
    <col min="6677" max="6912" width="9.140625" style="356"/>
    <col min="6913" max="6913" width="4.42578125" style="356" customWidth="1"/>
    <col min="6914" max="6914" width="9.140625" style="356" customWidth="1"/>
    <col min="6915" max="6915" width="43.140625" style="356" bestFit="1" customWidth="1"/>
    <col min="6916" max="6919" width="11.7109375" style="356" customWidth="1"/>
    <col min="6920" max="6920" width="12.140625" style="356" bestFit="1" customWidth="1"/>
    <col min="6921" max="6923" width="11.7109375" style="356" customWidth="1"/>
    <col min="6924" max="6924" width="12.140625" style="356" bestFit="1" customWidth="1"/>
    <col min="6925" max="6927" width="11.7109375" style="356" customWidth="1"/>
    <col min="6928" max="6928" width="12.140625" style="356" bestFit="1" customWidth="1"/>
    <col min="6929" max="6932" width="11.7109375" style="356" customWidth="1"/>
    <col min="6933" max="7168" width="9.140625" style="356"/>
    <col min="7169" max="7169" width="4.42578125" style="356" customWidth="1"/>
    <col min="7170" max="7170" width="9.140625" style="356" customWidth="1"/>
    <col min="7171" max="7171" width="43.140625" style="356" bestFit="1" customWidth="1"/>
    <col min="7172" max="7175" width="11.7109375" style="356" customWidth="1"/>
    <col min="7176" max="7176" width="12.140625" style="356" bestFit="1" customWidth="1"/>
    <col min="7177" max="7179" width="11.7109375" style="356" customWidth="1"/>
    <col min="7180" max="7180" width="12.140625" style="356" bestFit="1" customWidth="1"/>
    <col min="7181" max="7183" width="11.7109375" style="356" customWidth="1"/>
    <col min="7184" max="7184" width="12.140625" style="356" bestFit="1" customWidth="1"/>
    <col min="7185" max="7188" width="11.7109375" style="356" customWidth="1"/>
    <col min="7189" max="7424" width="9.140625" style="356"/>
    <col min="7425" max="7425" width="4.42578125" style="356" customWidth="1"/>
    <col min="7426" max="7426" width="9.140625" style="356" customWidth="1"/>
    <col min="7427" max="7427" width="43.140625" style="356" bestFit="1" customWidth="1"/>
    <col min="7428" max="7431" width="11.7109375" style="356" customWidth="1"/>
    <col min="7432" max="7432" width="12.140625" style="356" bestFit="1" customWidth="1"/>
    <col min="7433" max="7435" width="11.7109375" style="356" customWidth="1"/>
    <col min="7436" max="7436" width="12.140625" style="356" bestFit="1" customWidth="1"/>
    <col min="7437" max="7439" width="11.7109375" style="356" customWidth="1"/>
    <col min="7440" max="7440" width="12.140625" style="356" bestFit="1" customWidth="1"/>
    <col min="7441" max="7444" width="11.7109375" style="356" customWidth="1"/>
    <col min="7445" max="7680" width="9.140625" style="356"/>
    <col min="7681" max="7681" width="4.42578125" style="356" customWidth="1"/>
    <col min="7682" max="7682" width="9.140625" style="356" customWidth="1"/>
    <col min="7683" max="7683" width="43.140625" style="356" bestFit="1" customWidth="1"/>
    <col min="7684" max="7687" width="11.7109375" style="356" customWidth="1"/>
    <col min="7688" max="7688" width="12.140625" style="356" bestFit="1" customWidth="1"/>
    <col min="7689" max="7691" width="11.7109375" style="356" customWidth="1"/>
    <col min="7692" max="7692" width="12.140625" style="356" bestFit="1" customWidth="1"/>
    <col min="7693" max="7695" width="11.7109375" style="356" customWidth="1"/>
    <col min="7696" max="7696" width="12.140625" style="356" bestFit="1" customWidth="1"/>
    <col min="7697" max="7700" width="11.7109375" style="356" customWidth="1"/>
    <col min="7701" max="7936" width="9.140625" style="356"/>
    <col min="7937" max="7937" width="4.42578125" style="356" customWidth="1"/>
    <col min="7938" max="7938" width="9.140625" style="356" customWidth="1"/>
    <col min="7939" max="7939" width="43.140625" style="356" bestFit="1" customWidth="1"/>
    <col min="7940" max="7943" width="11.7109375" style="356" customWidth="1"/>
    <col min="7944" max="7944" width="12.140625" style="356" bestFit="1" customWidth="1"/>
    <col min="7945" max="7947" width="11.7109375" style="356" customWidth="1"/>
    <col min="7948" max="7948" width="12.140625" style="356" bestFit="1" customWidth="1"/>
    <col min="7949" max="7951" width="11.7109375" style="356" customWidth="1"/>
    <col min="7952" max="7952" width="12.140625" style="356" bestFit="1" customWidth="1"/>
    <col min="7953" max="7956" width="11.7109375" style="356" customWidth="1"/>
    <col min="7957" max="8192" width="9.140625" style="356"/>
    <col min="8193" max="8193" width="4.42578125" style="356" customWidth="1"/>
    <col min="8194" max="8194" width="9.140625" style="356" customWidth="1"/>
    <col min="8195" max="8195" width="43.140625" style="356" bestFit="1" customWidth="1"/>
    <col min="8196" max="8199" width="11.7109375" style="356" customWidth="1"/>
    <col min="8200" max="8200" width="12.140625" style="356" bestFit="1" customWidth="1"/>
    <col min="8201" max="8203" width="11.7109375" style="356" customWidth="1"/>
    <col min="8204" max="8204" width="12.140625" style="356" bestFit="1" customWidth="1"/>
    <col min="8205" max="8207" width="11.7109375" style="356" customWidth="1"/>
    <col min="8208" max="8208" width="12.140625" style="356" bestFit="1" customWidth="1"/>
    <col min="8209" max="8212" width="11.7109375" style="356" customWidth="1"/>
    <col min="8213" max="8448" width="9.140625" style="356"/>
    <col min="8449" max="8449" width="4.42578125" style="356" customWidth="1"/>
    <col min="8450" max="8450" width="9.140625" style="356" customWidth="1"/>
    <col min="8451" max="8451" width="43.140625" style="356" bestFit="1" customWidth="1"/>
    <col min="8452" max="8455" width="11.7109375" style="356" customWidth="1"/>
    <col min="8456" max="8456" width="12.140625" style="356" bestFit="1" customWidth="1"/>
    <col min="8457" max="8459" width="11.7109375" style="356" customWidth="1"/>
    <col min="8460" max="8460" width="12.140625" style="356" bestFit="1" customWidth="1"/>
    <col min="8461" max="8463" width="11.7109375" style="356" customWidth="1"/>
    <col min="8464" max="8464" width="12.140625" style="356" bestFit="1" customWidth="1"/>
    <col min="8465" max="8468" width="11.7109375" style="356" customWidth="1"/>
    <col min="8469" max="8704" width="9.140625" style="356"/>
    <col min="8705" max="8705" width="4.42578125" style="356" customWidth="1"/>
    <col min="8706" max="8706" width="9.140625" style="356" customWidth="1"/>
    <col min="8707" max="8707" width="43.140625" style="356" bestFit="1" customWidth="1"/>
    <col min="8708" max="8711" width="11.7109375" style="356" customWidth="1"/>
    <col min="8712" max="8712" width="12.140625" style="356" bestFit="1" customWidth="1"/>
    <col min="8713" max="8715" width="11.7109375" style="356" customWidth="1"/>
    <col min="8716" max="8716" width="12.140625" style="356" bestFit="1" customWidth="1"/>
    <col min="8717" max="8719" width="11.7109375" style="356" customWidth="1"/>
    <col min="8720" max="8720" width="12.140625" style="356" bestFit="1" customWidth="1"/>
    <col min="8721" max="8724" width="11.7109375" style="356" customWidth="1"/>
    <col min="8725" max="8960" width="9.140625" style="356"/>
    <col min="8961" max="8961" width="4.42578125" style="356" customWidth="1"/>
    <col min="8962" max="8962" width="9.140625" style="356" customWidth="1"/>
    <col min="8963" max="8963" width="43.140625" style="356" bestFit="1" customWidth="1"/>
    <col min="8964" max="8967" width="11.7109375" style="356" customWidth="1"/>
    <col min="8968" max="8968" width="12.140625" style="356" bestFit="1" customWidth="1"/>
    <col min="8969" max="8971" width="11.7109375" style="356" customWidth="1"/>
    <col min="8972" max="8972" width="12.140625" style="356" bestFit="1" customWidth="1"/>
    <col min="8973" max="8975" width="11.7109375" style="356" customWidth="1"/>
    <col min="8976" max="8976" width="12.140625" style="356" bestFit="1" customWidth="1"/>
    <col min="8977" max="8980" width="11.7109375" style="356" customWidth="1"/>
    <col min="8981" max="9216" width="9.140625" style="356"/>
    <col min="9217" max="9217" width="4.42578125" style="356" customWidth="1"/>
    <col min="9218" max="9218" width="9.140625" style="356" customWidth="1"/>
    <col min="9219" max="9219" width="43.140625" style="356" bestFit="1" customWidth="1"/>
    <col min="9220" max="9223" width="11.7109375" style="356" customWidth="1"/>
    <col min="9224" max="9224" width="12.140625" style="356" bestFit="1" customWidth="1"/>
    <col min="9225" max="9227" width="11.7109375" style="356" customWidth="1"/>
    <col min="9228" max="9228" width="12.140625" style="356" bestFit="1" customWidth="1"/>
    <col min="9229" max="9231" width="11.7109375" style="356" customWidth="1"/>
    <col min="9232" max="9232" width="12.140625" style="356" bestFit="1" customWidth="1"/>
    <col min="9233" max="9236" width="11.7109375" style="356" customWidth="1"/>
    <col min="9237" max="9472" width="9.140625" style="356"/>
    <col min="9473" max="9473" width="4.42578125" style="356" customWidth="1"/>
    <col min="9474" max="9474" width="9.140625" style="356" customWidth="1"/>
    <col min="9475" max="9475" width="43.140625" style="356" bestFit="1" customWidth="1"/>
    <col min="9476" max="9479" width="11.7109375" style="356" customWidth="1"/>
    <col min="9480" max="9480" width="12.140625" style="356" bestFit="1" customWidth="1"/>
    <col min="9481" max="9483" width="11.7109375" style="356" customWidth="1"/>
    <col min="9484" max="9484" width="12.140625" style="356" bestFit="1" customWidth="1"/>
    <col min="9485" max="9487" width="11.7109375" style="356" customWidth="1"/>
    <col min="9488" max="9488" width="12.140625" style="356" bestFit="1" customWidth="1"/>
    <col min="9489" max="9492" width="11.7109375" style="356" customWidth="1"/>
    <col min="9493" max="9728" width="9.140625" style="356"/>
    <col min="9729" max="9729" width="4.42578125" style="356" customWidth="1"/>
    <col min="9730" max="9730" width="9.140625" style="356" customWidth="1"/>
    <col min="9731" max="9731" width="43.140625" style="356" bestFit="1" customWidth="1"/>
    <col min="9732" max="9735" width="11.7109375" style="356" customWidth="1"/>
    <col min="9736" max="9736" width="12.140625" style="356" bestFit="1" customWidth="1"/>
    <col min="9737" max="9739" width="11.7109375" style="356" customWidth="1"/>
    <col min="9740" max="9740" width="12.140625" style="356" bestFit="1" customWidth="1"/>
    <col min="9741" max="9743" width="11.7109375" style="356" customWidth="1"/>
    <col min="9744" max="9744" width="12.140625" style="356" bestFit="1" customWidth="1"/>
    <col min="9745" max="9748" width="11.7109375" style="356" customWidth="1"/>
    <col min="9749" max="9984" width="9.140625" style="356"/>
    <col min="9985" max="9985" width="4.42578125" style="356" customWidth="1"/>
    <col min="9986" max="9986" width="9.140625" style="356" customWidth="1"/>
    <col min="9987" max="9987" width="43.140625" style="356" bestFit="1" customWidth="1"/>
    <col min="9988" max="9991" width="11.7109375" style="356" customWidth="1"/>
    <col min="9992" max="9992" width="12.140625" style="356" bestFit="1" customWidth="1"/>
    <col min="9993" max="9995" width="11.7109375" style="356" customWidth="1"/>
    <col min="9996" max="9996" width="12.140625" style="356" bestFit="1" customWidth="1"/>
    <col min="9997" max="9999" width="11.7109375" style="356" customWidth="1"/>
    <col min="10000" max="10000" width="12.140625" style="356" bestFit="1" customWidth="1"/>
    <col min="10001" max="10004" width="11.7109375" style="356" customWidth="1"/>
    <col min="10005" max="10240" width="9.140625" style="356"/>
    <col min="10241" max="10241" width="4.42578125" style="356" customWidth="1"/>
    <col min="10242" max="10242" width="9.140625" style="356" customWidth="1"/>
    <col min="10243" max="10243" width="43.140625" style="356" bestFit="1" customWidth="1"/>
    <col min="10244" max="10247" width="11.7109375" style="356" customWidth="1"/>
    <col min="10248" max="10248" width="12.140625" style="356" bestFit="1" customWidth="1"/>
    <col min="10249" max="10251" width="11.7109375" style="356" customWidth="1"/>
    <col min="10252" max="10252" width="12.140625" style="356" bestFit="1" customWidth="1"/>
    <col min="10253" max="10255" width="11.7109375" style="356" customWidth="1"/>
    <col min="10256" max="10256" width="12.140625" style="356" bestFit="1" customWidth="1"/>
    <col min="10257" max="10260" width="11.7109375" style="356" customWidth="1"/>
    <col min="10261" max="10496" width="9.140625" style="356"/>
    <col min="10497" max="10497" width="4.42578125" style="356" customWidth="1"/>
    <col min="10498" max="10498" width="9.140625" style="356" customWidth="1"/>
    <col min="10499" max="10499" width="43.140625" style="356" bestFit="1" customWidth="1"/>
    <col min="10500" max="10503" width="11.7109375" style="356" customWidth="1"/>
    <col min="10504" max="10504" width="12.140625" style="356" bestFit="1" customWidth="1"/>
    <col min="10505" max="10507" width="11.7109375" style="356" customWidth="1"/>
    <col min="10508" max="10508" width="12.140625" style="356" bestFit="1" customWidth="1"/>
    <col min="10509" max="10511" width="11.7109375" style="356" customWidth="1"/>
    <col min="10512" max="10512" width="12.140625" style="356" bestFit="1" customWidth="1"/>
    <col min="10513" max="10516" width="11.7109375" style="356" customWidth="1"/>
    <col min="10517" max="10752" width="9.140625" style="356"/>
    <col min="10753" max="10753" width="4.42578125" style="356" customWidth="1"/>
    <col min="10754" max="10754" width="9.140625" style="356" customWidth="1"/>
    <col min="10755" max="10755" width="43.140625" style="356" bestFit="1" customWidth="1"/>
    <col min="10756" max="10759" width="11.7109375" style="356" customWidth="1"/>
    <col min="10760" max="10760" width="12.140625" style="356" bestFit="1" customWidth="1"/>
    <col min="10761" max="10763" width="11.7109375" style="356" customWidth="1"/>
    <col min="10764" max="10764" width="12.140625" style="356" bestFit="1" customWidth="1"/>
    <col min="10765" max="10767" width="11.7109375" style="356" customWidth="1"/>
    <col min="10768" max="10768" width="12.140625" style="356" bestFit="1" customWidth="1"/>
    <col min="10769" max="10772" width="11.7109375" style="356" customWidth="1"/>
    <col min="10773" max="11008" width="9.140625" style="356"/>
    <col min="11009" max="11009" width="4.42578125" style="356" customWidth="1"/>
    <col min="11010" max="11010" width="9.140625" style="356" customWidth="1"/>
    <col min="11011" max="11011" width="43.140625" style="356" bestFit="1" customWidth="1"/>
    <col min="11012" max="11015" width="11.7109375" style="356" customWidth="1"/>
    <col min="11016" max="11016" width="12.140625" style="356" bestFit="1" customWidth="1"/>
    <col min="11017" max="11019" width="11.7109375" style="356" customWidth="1"/>
    <col min="11020" max="11020" width="12.140625" style="356" bestFit="1" customWidth="1"/>
    <col min="11021" max="11023" width="11.7109375" style="356" customWidth="1"/>
    <col min="11024" max="11024" width="12.140625" style="356" bestFit="1" customWidth="1"/>
    <col min="11025" max="11028" width="11.7109375" style="356" customWidth="1"/>
    <col min="11029" max="11264" width="9.140625" style="356"/>
    <col min="11265" max="11265" width="4.42578125" style="356" customWidth="1"/>
    <col min="11266" max="11266" width="9.140625" style="356" customWidth="1"/>
    <col min="11267" max="11267" width="43.140625" style="356" bestFit="1" customWidth="1"/>
    <col min="11268" max="11271" width="11.7109375" style="356" customWidth="1"/>
    <col min="11272" max="11272" width="12.140625" style="356" bestFit="1" customWidth="1"/>
    <col min="11273" max="11275" width="11.7109375" style="356" customWidth="1"/>
    <col min="11276" max="11276" width="12.140625" style="356" bestFit="1" customWidth="1"/>
    <col min="11277" max="11279" width="11.7109375" style="356" customWidth="1"/>
    <col min="11280" max="11280" width="12.140625" style="356" bestFit="1" customWidth="1"/>
    <col min="11281" max="11284" width="11.7109375" style="356" customWidth="1"/>
    <col min="11285" max="11520" width="9.140625" style="356"/>
    <col min="11521" max="11521" width="4.42578125" style="356" customWidth="1"/>
    <col min="11522" max="11522" width="9.140625" style="356" customWidth="1"/>
    <col min="11523" max="11523" width="43.140625" style="356" bestFit="1" customWidth="1"/>
    <col min="11524" max="11527" width="11.7109375" style="356" customWidth="1"/>
    <col min="11528" max="11528" width="12.140625" style="356" bestFit="1" customWidth="1"/>
    <col min="11529" max="11531" width="11.7109375" style="356" customWidth="1"/>
    <col min="11532" max="11532" width="12.140625" style="356" bestFit="1" customWidth="1"/>
    <col min="11533" max="11535" width="11.7109375" style="356" customWidth="1"/>
    <col min="11536" max="11536" width="12.140625" style="356" bestFit="1" customWidth="1"/>
    <col min="11537" max="11540" width="11.7109375" style="356" customWidth="1"/>
    <col min="11541" max="11776" width="9.140625" style="356"/>
    <col min="11777" max="11777" width="4.42578125" style="356" customWidth="1"/>
    <col min="11778" max="11778" width="9.140625" style="356" customWidth="1"/>
    <col min="11779" max="11779" width="43.140625" style="356" bestFit="1" customWidth="1"/>
    <col min="11780" max="11783" width="11.7109375" style="356" customWidth="1"/>
    <col min="11784" max="11784" width="12.140625" style="356" bestFit="1" customWidth="1"/>
    <col min="11785" max="11787" width="11.7109375" style="356" customWidth="1"/>
    <col min="11788" max="11788" width="12.140625" style="356" bestFit="1" customWidth="1"/>
    <col min="11789" max="11791" width="11.7109375" style="356" customWidth="1"/>
    <col min="11792" max="11792" width="12.140625" style="356" bestFit="1" customWidth="1"/>
    <col min="11793" max="11796" width="11.7109375" style="356" customWidth="1"/>
    <col min="11797" max="12032" width="9.140625" style="356"/>
    <col min="12033" max="12033" width="4.42578125" style="356" customWidth="1"/>
    <col min="12034" max="12034" width="9.140625" style="356" customWidth="1"/>
    <col min="12035" max="12035" width="43.140625" style="356" bestFit="1" customWidth="1"/>
    <col min="12036" max="12039" width="11.7109375" style="356" customWidth="1"/>
    <col min="12040" max="12040" width="12.140625" style="356" bestFit="1" customWidth="1"/>
    <col min="12041" max="12043" width="11.7109375" style="356" customWidth="1"/>
    <col min="12044" max="12044" width="12.140625" style="356" bestFit="1" customWidth="1"/>
    <col min="12045" max="12047" width="11.7109375" style="356" customWidth="1"/>
    <col min="12048" max="12048" width="12.140625" style="356" bestFit="1" customWidth="1"/>
    <col min="12049" max="12052" width="11.7109375" style="356" customWidth="1"/>
    <col min="12053" max="12288" width="9.140625" style="356"/>
    <col min="12289" max="12289" width="4.42578125" style="356" customWidth="1"/>
    <col min="12290" max="12290" width="9.140625" style="356" customWidth="1"/>
    <col min="12291" max="12291" width="43.140625" style="356" bestFit="1" customWidth="1"/>
    <col min="12292" max="12295" width="11.7109375" style="356" customWidth="1"/>
    <col min="12296" max="12296" width="12.140625" style="356" bestFit="1" customWidth="1"/>
    <col min="12297" max="12299" width="11.7109375" style="356" customWidth="1"/>
    <col min="12300" max="12300" width="12.140625" style="356" bestFit="1" customWidth="1"/>
    <col min="12301" max="12303" width="11.7109375" style="356" customWidth="1"/>
    <col min="12304" max="12304" width="12.140625" style="356" bestFit="1" customWidth="1"/>
    <col min="12305" max="12308" width="11.7109375" style="356" customWidth="1"/>
    <col min="12309" max="12544" width="9.140625" style="356"/>
    <col min="12545" max="12545" width="4.42578125" style="356" customWidth="1"/>
    <col min="12546" max="12546" width="9.140625" style="356" customWidth="1"/>
    <col min="12547" max="12547" width="43.140625" style="356" bestFit="1" customWidth="1"/>
    <col min="12548" max="12551" width="11.7109375" style="356" customWidth="1"/>
    <col min="12552" max="12552" width="12.140625" style="356" bestFit="1" customWidth="1"/>
    <col min="12553" max="12555" width="11.7109375" style="356" customWidth="1"/>
    <col min="12556" max="12556" width="12.140625" style="356" bestFit="1" customWidth="1"/>
    <col min="12557" max="12559" width="11.7109375" style="356" customWidth="1"/>
    <col min="12560" max="12560" width="12.140625" style="356" bestFit="1" customWidth="1"/>
    <col min="12561" max="12564" width="11.7109375" style="356" customWidth="1"/>
    <col min="12565" max="12800" width="9.140625" style="356"/>
    <col min="12801" max="12801" width="4.42578125" style="356" customWidth="1"/>
    <col min="12802" max="12802" width="9.140625" style="356" customWidth="1"/>
    <col min="12803" max="12803" width="43.140625" style="356" bestFit="1" customWidth="1"/>
    <col min="12804" max="12807" width="11.7109375" style="356" customWidth="1"/>
    <col min="12808" max="12808" width="12.140625" style="356" bestFit="1" customWidth="1"/>
    <col min="12809" max="12811" width="11.7109375" style="356" customWidth="1"/>
    <col min="12812" max="12812" width="12.140625" style="356" bestFit="1" customWidth="1"/>
    <col min="12813" max="12815" width="11.7109375" style="356" customWidth="1"/>
    <col min="12816" max="12816" width="12.140625" style="356" bestFit="1" customWidth="1"/>
    <col min="12817" max="12820" width="11.7109375" style="356" customWidth="1"/>
    <col min="12821" max="13056" width="9.140625" style="356"/>
    <col min="13057" max="13057" width="4.42578125" style="356" customWidth="1"/>
    <col min="13058" max="13058" width="9.140625" style="356" customWidth="1"/>
    <col min="13059" max="13059" width="43.140625" style="356" bestFit="1" customWidth="1"/>
    <col min="13060" max="13063" width="11.7109375" style="356" customWidth="1"/>
    <col min="13064" max="13064" width="12.140625" style="356" bestFit="1" customWidth="1"/>
    <col min="13065" max="13067" width="11.7109375" style="356" customWidth="1"/>
    <col min="13068" max="13068" width="12.140625" style="356" bestFit="1" customWidth="1"/>
    <col min="13069" max="13071" width="11.7109375" style="356" customWidth="1"/>
    <col min="13072" max="13072" width="12.140625" style="356" bestFit="1" customWidth="1"/>
    <col min="13073" max="13076" width="11.7109375" style="356" customWidth="1"/>
    <col min="13077" max="13312" width="9.140625" style="356"/>
    <col min="13313" max="13313" width="4.42578125" style="356" customWidth="1"/>
    <col min="13314" max="13314" width="9.140625" style="356" customWidth="1"/>
    <col min="13315" max="13315" width="43.140625" style="356" bestFit="1" customWidth="1"/>
    <col min="13316" max="13319" width="11.7109375" style="356" customWidth="1"/>
    <col min="13320" max="13320" width="12.140625" style="356" bestFit="1" customWidth="1"/>
    <col min="13321" max="13323" width="11.7109375" style="356" customWidth="1"/>
    <col min="13324" max="13324" width="12.140625" style="356" bestFit="1" customWidth="1"/>
    <col min="13325" max="13327" width="11.7109375" style="356" customWidth="1"/>
    <col min="13328" max="13328" width="12.140625" style="356" bestFit="1" customWidth="1"/>
    <col min="13329" max="13332" width="11.7109375" style="356" customWidth="1"/>
    <col min="13333" max="13568" width="9.140625" style="356"/>
    <col min="13569" max="13569" width="4.42578125" style="356" customWidth="1"/>
    <col min="13570" max="13570" width="9.140625" style="356" customWidth="1"/>
    <col min="13571" max="13571" width="43.140625" style="356" bestFit="1" customWidth="1"/>
    <col min="13572" max="13575" width="11.7109375" style="356" customWidth="1"/>
    <col min="13576" max="13576" width="12.140625" style="356" bestFit="1" customWidth="1"/>
    <col min="13577" max="13579" width="11.7109375" style="356" customWidth="1"/>
    <col min="13580" max="13580" width="12.140625" style="356" bestFit="1" customWidth="1"/>
    <col min="13581" max="13583" width="11.7109375" style="356" customWidth="1"/>
    <col min="13584" max="13584" width="12.140625" style="356" bestFit="1" customWidth="1"/>
    <col min="13585" max="13588" width="11.7109375" style="356" customWidth="1"/>
    <col min="13589" max="13824" width="9.140625" style="356"/>
    <col min="13825" max="13825" width="4.42578125" style="356" customWidth="1"/>
    <col min="13826" max="13826" width="9.140625" style="356" customWidth="1"/>
    <col min="13827" max="13827" width="43.140625" style="356" bestFit="1" customWidth="1"/>
    <col min="13828" max="13831" width="11.7109375" style="356" customWidth="1"/>
    <col min="13832" max="13832" width="12.140625" style="356" bestFit="1" customWidth="1"/>
    <col min="13833" max="13835" width="11.7109375" style="356" customWidth="1"/>
    <col min="13836" max="13836" width="12.140625" style="356" bestFit="1" customWidth="1"/>
    <col min="13837" max="13839" width="11.7109375" style="356" customWidth="1"/>
    <col min="13840" max="13840" width="12.140625" style="356" bestFit="1" customWidth="1"/>
    <col min="13841" max="13844" width="11.7109375" style="356" customWidth="1"/>
    <col min="13845" max="14080" width="9.140625" style="356"/>
    <col min="14081" max="14081" width="4.42578125" style="356" customWidth="1"/>
    <col min="14082" max="14082" width="9.140625" style="356" customWidth="1"/>
    <col min="14083" max="14083" width="43.140625" style="356" bestFit="1" customWidth="1"/>
    <col min="14084" max="14087" width="11.7109375" style="356" customWidth="1"/>
    <col min="14088" max="14088" width="12.140625" style="356" bestFit="1" customWidth="1"/>
    <col min="14089" max="14091" width="11.7109375" style="356" customWidth="1"/>
    <col min="14092" max="14092" width="12.140625" style="356" bestFit="1" customWidth="1"/>
    <col min="14093" max="14095" width="11.7109375" style="356" customWidth="1"/>
    <col min="14096" max="14096" width="12.140625" style="356" bestFit="1" customWidth="1"/>
    <col min="14097" max="14100" width="11.7109375" style="356" customWidth="1"/>
    <col min="14101" max="14336" width="9.140625" style="356"/>
    <col min="14337" max="14337" width="4.42578125" style="356" customWidth="1"/>
    <col min="14338" max="14338" width="9.140625" style="356" customWidth="1"/>
    <col min="14339" max="14339" width="43.140625" style="356" bestFit="1" customWidth="1"/>
    <col min="14340" max="14343" width="11.7109375" style="356" customWidth="1"/>
    <col min="14344" max="14344" width="12.140625" style="356" bestFit="1" customWidth="1"/>
    <col min="14345" max="14347" width="11.7109375" style="356" customWidth="1"/>
    <col min="14348" max="14348" width="12.140625" style="356" bestFit="1" customWidth="1"/>
    <col min="14349" max="14351" width="11.7109375" style="356" customWidth="1"/>
    <col min="14352" max="14352" width="12.140625" style="356" bestFit="1" customWidth="1"/>
    <col min="14353" max="14356" width="11.7109375" style="356" customWidth="1"/>
    <col min="14357" max="14592" width="9.140625" style="356"/>
    <col min="14593" max="14593" width="4.42578125" style="356" customWidth="1"/>
    <col min="14594" max="14594" width="9.140625" style="356" customWidth="1"/>
    <col min="14595" max="14595" width="43.140625" style="356" bestFit="1" customWidth="1"/>
    <col min="14596" max="14599" width="11.7109375" style="356" customWidth="1"/>
    <col min="14600" max="14600" width="12.140625" style="356" bestFit="1" customWidth="1"/>
    <col min="14601" max="14603" width="11.7109375" style="356" customWidth="1"/>
    <col min="14604" max="14604" width="12.140625" style="356" bestFit="1" customWidth="1"/>
    <col min="14605" max="14607" width="11.7109375" style="356" customWidth="1"/>
    <col min="14608" max="14608" width="12.140625" style="356" bestFit="1" customWidth="1"/>
    <col min="14609" max="14612" width="11.7109375" style="356" customWidth="1"/>
    <col min="14613" max="14848" width="9.140625" style="356"/>
    <col min="14849" max="14849" width="4.42578125" style="356" customWidth="1"/>
    <col min="14850" max="14850" width="9.140625" style="356" customWidth="1"/>
    <col min="14851" max="14851" width="43.140625" style="356" bestFit="1" customWidth="1"/>
    <col min="14852" max="14855" width="11.7109375" style="356" customWidth="1"/>
    <col min="14856" max="14856" width="12.140625" style="356" bestFit="1" customWidth="1"/>
    <col min="14857" max="14859" width="11.7109375" style="356" customWidth="1"/>
    <col min="14860" max="14860" width="12.140625" style="356" bestFit="1" customWidth="1"/>
    <col min="14861" max="14863" width="11.7109375" style="356" customWidth="1"/>
    <col min="14864" max="14864" width="12.140625" style="356" bestFit="1" customWidth="1"/>
    <col min="14865" max="14868" width="11.7109375" style="356" customWidth="1"/>
    <col min="14869" max="15104" width="9.140625" style="356"/>
    <col min="15105" max="15105" width="4.42578125" style="356" customWidth="1"/>
    <col min="15106" max="15106" width="9.140625" style="356" customWidth="1"/>
    <col min="15107" max="15107" width="43.140625" style="356" bestFit="1" customWidth="1"/>
    <col min="15108" max="15111" width="11.7109375" style="356" customWidth="1"/>
    <col min="15112" max="15112" width="12.140625" style="356" bestFit="1" customWidth="1"/>
    <col min="15113" max="15115" width="11.7109375" style="356" customWidth="1"/>
    <col min="15116" max="15116" width="12.140625" style="356" bestFit="1" customWidth="1"/>
    <col min="15117" max="15119" width="11.7109375" style="356" customWidth="1"/>
    <col min="15120" max="15120" width="12.140625" style="356" bestFit="1" customWidth="1"/>
    <col min="15121" max="15124" width="11.7109375" style="356" customWidth="1"/>
    <col min="15125" max="15360" width="9.140625" style="356"/>
    <col min="15361" max="15361" width="4.42578125" style="356" customWidth="1"/>
    <col min="15362" max="15362" width="9.140625" style="356" customWidth="1"/>
    <col min="15363" max="15363" width="43.140625" style="356" bestFit="1" customWidth="1"/>
    <col min="15364" max="15367" width="11.7109375" style="356" customWidth="1"/>
    <col min="15368" max="15368" width="12.140625" style="356" bestFit="1" customWidth="1"/>
    <col min="15369" max="15371" width="11.7109375" style="356" customWidth="1"/>
    <col min="15372" max="15372" width="12.140625" style="356" bestFit="1" customWidth="1"/>
    <col min="15373" max="15375" width="11.7109375" style="356" customWidth="1"/>
    <col min="15376" max="15376" width="12.140625" style="356" bestFit="1" customWidth="1"/>
    <col min="15377" max="15380" width="11.7109375" style="356" customWidth="1"/>
    <col min="15381" max="15616" width="9.140625" style="356"/>
    <col min="15617" max="15617" width="4.42578125" style="356" customWidth="1"/>
    <col min="15618" max="15618" width="9.140625" style="356" customWidth="1"/>
    <col min="15619" max="15619" width="43.140625" style="356" bestFit="1" customWidth="1"/>
    <col min="15620" max="15623" width="11.7109375" style="356" customWidth="1"/>
    <col min="15624" max="15624" width="12.140625" style="356" bestFit="1" customWidth="1"/>
    <col min="15625" max="15627" width="11.7109375" style="356" customWidth="1"/>
    <col min="15628" max="15628" width="12.140625" style="356" bestFit="1" customWidth="1"/>
    <col min="15629" max="15631" width="11.7109375" style="356" customWidth="1"/>
    <col min="15632" max="15632" width="12.140625" style="356" bestFit="1" customWidth="1"/>
    <col min="15633" max="15636" width="11.7109375" style="356" customWidth="1"/>
    <col min="15637" max="15872" width="9.140625" style="356"/>
    <col min="15873" max="15873" width="4.42578125" style="356" customWidth="1"/>
    <col min="15874" max="15874" width="9.140625" style="356" customWidth="1"/>
    <col min="15875" max="15875" width="43.140625" style="356" bestFit="1" customWidth="1"/>
    <col min="15876" max="15879" width="11.7109375" style="356" customWidth="1"/>
    <col min="15880" max="15880" width="12.140625" style="356" bestFit="1" customWidth="1"/>
    <col min="15881" max="15883" width="11.7109375" style="356" customWidth="1"/>
    <col min="15884" max="15884" width="12.140625" style="356" bestFit="1" customWidth="1"/>
    <col min="15885" max="15887" width="11.7109375" style="356" customWidth="1"/>
    <col min="15888" max="15888" width="12.140625" style="356" bestFit="1" customWidth="1"/>
    <col min="15889" max="15892" width="11.7109375" style="356" customWidth="1"/>
    <col min="15893" max="16128" width="9.140625" style="356"/>
    <col min="16129" max="16129" width="4.42578125" style="356" customWidth="1"/>
    <col min="16130" max="16130" width="9.140625" style="356" customWidth="1"/>
    <col min="16131" max="16131" width="43.140625" style="356" bestFit="1" customWidth="1"/>
    <col min="16132" max="16135" width="11.7109375" style="356" customWidth="1"/>
    <col min="16136" max="16136" width="12.140625" style="356" bestFit="1" customWidth="1"/>
    <col min="16137" max="16139" width="11.7109375" style="356" customWidth="1"/>
    <col min="16140" max="16140" width="12.140625" style="356" bestFit="1" customWidth="1"/>
    <col min="16141" max="16143" width="11.7109375" style="356" customWidth="1"/>
    <col min="16144" max="16144" width="12.140625" style="356" bestFit="1" customWidth="1"/>
    <col min="16145" max="16148" width="11.7109375" style="356" customWidth="1"/>
    <col min="16149" max="16384" width="9.140625" style="356"/>
  </cols>
  <sheetData>
    <row r="1" spans="1:20" s="351" customFormat="1" ht="12.75">
      <c r="B1" s="352"/>
      <c r="C1" s="352"/>
      <c r="D1" s="352"/>
      <c r="E1" s="352"/>
      <c r="F1" s="352"/>
      <c r="G1" s="352"/>
      <c r="H1" s="352"/>
      <c r="I1" s="352"/>
      <c r="J1" s="352"/>
      <c r="K1" s="352"/>
      <c r="L1" s="352"/>
      <c r="M1" s="352"/>
      <c r="N1" s="352"/>
      <c r="O1" s="352"/>
      <c r="P1" s="352"/>
      <c r="Q1" s="352"/>
      <c r="R1" s="352"/>
      <c r="S1" s="352"/>
      <c r="T1" s="352"/>
    </row>
    <row r="2" spans="1:20" s="351" customFormat="1">
      <c r="B2" s="353" t="s">
        <v>341</v>
      </c>
      <c r="C2" s="354">
        <v>2027</v>
      </c>
      <c r="D2" s="352"/>
      <c r="E2" s="352"/>
      <c r="F2" s="352"/>
      <c r="G2" s="352"/>
      <c r="H2" s="352"/>
      <c r="I2" s="352"/>
      <c r="J2" s="352"/>
      <c r="K2" s="352"/>
      <c r="L2" s="352"/>
      <c r="M2" s="352"/>
      <c r="N2" s="352"/>
      <c r="O2" s="352"/>
      <c r="P2" s="352"/>
      <c r="Q2" s="352"/>
      <c r="R2" s="352"/>
      <c r="S2" s="352"/>
      <c r="T2" s="352"/>
    </row>
    <row r="3" spans="1:20" s="351" customFormat="1">
      <c r="B3" s="353" t="s">
        <v>342</v>
      </c>
      <c r="C3" s="354" t="s">
        <v>902</v>
      </c>
      <c r="D3" s="352"/>
      <c r="E3" s="352"/>
      <c r="F3" s="352"/>
      <c r="G3" s="352"/>
      <c r="H3" s="352"/>
      <c r="I3" s="352"/>
      <c r="J3" s="352"/>
      <c r="K3" s="352"/>
      <c r="L3" s="352"/>
      <c r="M3" s="352"/>
      <c r="N3" s="352"/>
      <c r="O3" s="352"/>
      <c r="P3" s="352"/>
      <c r="Q3" s="352"/>
      <c r="R3" s="352"/>
      <c r="S3" s="352"/>
      <c r="T3" s="352"/>
    </row>
    <row r="4" spans="1:20" s="351" customFormat="1" thickBot="1">
      <c r="B4" s="352"/>
      <c r="C4" s="355"/>
      <c r="D4" s="352"/>
      <c r="E4" s="352"/>
      <c r="F4" s="352"/>
      <c r="G4" s="352"/>
      <c r="H4" s="352"/>
      <c r="I4" s="352"/>
      <c r="J4" s="352"/>
      <c r="K4" s="352"/>
      <c r="L4" s="352"/>
      <c r="M4" s="352"/>
      <c r="N4" s="352"/>
      <c r="O4" s="352"/>
      <c r="P4" s="352"/>
      <c r="Q4" s="352"/>
      <c r="R4" s="352"/>
      <c r="S4" s="352"/>
      <c r="T4" s="352"/>
    </row>
    <row r="5" spans="1:20" ht="15.75" thickTop="1">
      <c r="A5" s="1060"/>
      <c r="B5" s="1061" t="s">
        <v>343</v>
      </c>
      <c r="C5" s="1062"/>
      <c r="D5" s="1062"/>
      <c r="E5" s="1062"/>
      <c r="F5" s="1062"/>
      <c r="G5" s="1062"/>
      <c r="H5" s="1062"/>
      <c r="I5" s="1062"/>
      <c r="J5" s="1062"/>
      <c r="K5" s="1062"/>
      <c r="L5" s="1062"/>
      <c r="M5" s="1062"/>
      <c r="N5" s="1062"/>
      <c r="O5" s="1062"/>
      <c r="P5" s="1062"/>
      <c r="Q5" s="1062"/>
      <c r="R5" s="1062"/>
      <c r="S5" s="1062"/>
      <c r="T5" s="1063"/>
    </row>
    <row r="6" spans="1:20">
      <c r="A6" s="1060"/>
      <c r="B6" s="1064" t="s">
        <v>344</v>
      </c>
      <c r="C6" s="1065"/>
      <c r="D6" s="1070" t="s">
        <v>345</v>
      </c>
      <c r="E6" s="1071"/>
      <c r="F6" s="1071"/>
      <c r="G6" s="1071"/>
      <c r="H6" s="1071"/>
      <c r="I6" s="1071"/>
      <c r="J6" s="1071"/>
      <c r="K6" s="1071"/>
      <c r="L6" s="1071"/>
      <c r="M6" s="1071"/>
      <c r="N6" s="1071"/>
      <c r="O6" s="1071"/>
      <c r="P6" s="1071"/>
      <c r="Q6" s="1071"/>
      <c r="R6" s="1071"/>
      <c r="S6" s="1071"/>
      <c r="T6" s="1072"/>
    </row>
    <row r="7" spans="1:20">
      <c r="A7" s="1060"/>
      <c r="B7" s="1066"/>
      <c r="C7" s="1067"/>
      <c r="D7" s="1070" t="s">
        <v>346</v>
      </c>
      <c r="E7" s="1071"/>
      <c r="F7" s="1071"/>
      <c r="G7" s="1071"/>
      <c r="H7" s="1071"/>
      <c r="I7" s="1071"/>
      <c r="J7" s="1071"/>
      <c r="K7" s="1071"/>
      <c r="L7" s="1071" t="s">
        <v>347</v>
      </c>
      <c r="M7" s="1071"/>
      <c r="N7" s="1071"/>
      <c r="O7" s="1071"/>
      <c r="P7" s="1071"/>
      <c r="Q7" s="1071"/>
      <c r="R7" s="1071"/>
      <c r="S7" s="1071"/>
      <c r="T7" s="1073" t="s">
        <v>179</v>
      </c>
    </row>
    <row r="8" spans="1:20">
      <c r="A8" s="1060"/>
      <c r="B8" s="1066"/>
      <c r="C8" s="1067"/>
      <c r="D8" s="1070" t="s">
        <v>348</v>
      </c>
      <c r="E8" s="1071"/>
      <c r="F8" s="1071"/>
      <c r="G8" s="1071"/>
      <c r="H8" s="1071" t="s">
        <v>347</v>
      </c>
      <c r="I8" s="1071"/>
      <c r="J8" s="1071"/>
      <c r="K8" s="1071"/>
      <c r="L8" s="1071" t="s">
        <v>349</v>
      </c>
      <c r="M8" s="1071"/>
      <c r="N8" s="1071"/>
      <c r="O8" s="1071"/>
      <c r="P8" s="1071" t="s">
        <v>347</v>
      </c>
      <c r="Q8" s="1071"/>
      <c r="R8" s="1071"/>
      <c r="S8" s="1071"/>
      <c r="T8" s="1074"/>
    </row>
    <row r="9" spans="1:20" s="359" customFormat="1" ht="26.25" thickBot="1">
      <c r="A9" s="1060"/>
      <c r="B9" s="1068"/>
      <c r="C9" s="1069"/>
      <c r="D9" s="357" t="s">
        <v>350</v>
      </c>
      <c r="E9" s="358" t="s">
        <v>329</v>
      </c>
      <c r="F9" s="358" t="s">
        <v>330</v>
      </c>
      <c r="G9" s="358" t="s">
        <v>331</v>
      </c>
      <c r="H9" s="358" t="s">
        <v>350</v>
      </c>
      <c r="I9" s="358" t="s">
        <v>329</v>
      </c>
      <c r="J9" s="358" t="s">
        <v>330</v>
      </c>
      <c r="K9" s="358" t="s">
        <v>331</v>
      </c>
      <c r="L9" s="358" t="s">
        <v>350</v>
      </c>
      <c r="M9" s="358" t="s">
        <v>329</v>
      </c>
      <c r="N9" s="358" t="s">
        <v>330</v>
      </c>
      <c r="O9" s="358" t="s">
        <v>331</v>
      </c>
      <c r="P9" s="358" t="s">
        <v>350</v>
      </c>
      <c r="Q9" s="358" t="s">
        <v>329</v>
      </c>
      <c r="R9" s="358" t="s">
        <v>330</v>
      </c>
      <c r="S9" s="358" t="s">
        <v>331</v>
      </c>
      <c r="T9" s="1075"/>
    </row>
    <row r="10" spans="1:20" ht="15.75" thickTop="1">
      <c r="A10" s="1060"/>
      <c r="B10" s="1076" t="s">
        <v>332</v>
      </c>
      <c r="C10" s="360" t="s">
        <v>333</v>
      </c>
      <c r="D10" s="361"/>
      <c r="E10" s="362"/>
      <c r="F10" s="362"/>
      <c r="G10" s="362"/>
      <c r="H10" s="362"/>
      <c r="I10" s="362"/>
      <c r="J10" s="362"/>
      <c r="K10" s="362"/>
      <c r="L10" s="362"/>
      <c r="M10" s="362"/>
      <c r="N10" s="362"/>
      <c r="O10" s="362"/>
      <c r="P10" s="362"/>
      <c r="Q10" s="362"/>
      <c r="R10" s="362"/>
      <c r="S10" s="362"/>
      <c r="T10" s="363">
        <f>SUM(D10:S10)</f>
        <v>0</v>
      </c>
    </row>
    <row r="11" spans="1:20">
      <c r="A11" s="1060"/>
      <c r="B11" s="1077"/>
      <c r="C11" s="364"/>
      <c r="D11" s="365"/>
      <c r="E11" s="366"/>
      <c r="F11" s="366"/>
      <c r="G11" s="366"/>
      <c r="H11" s="366"/>
      <c r="I11" s="366"/>
      <c r="J11" s="366"/>
      <c r="K11" s="366"/>
      <c r="L11" s="366"/>
      <c r="M11" s="366"/>
      <c r="N11" s="366"/>
      <c r="O11" s="366"/>
      <c r="P11" s="366"/>
      <c r="Q11" s="366"/>
      <c r="R11" s="366"/>
      <c r="S11" s="366"/>
      <c r="T11" s="363">
        <f t="shared" ref="T11:T26" si="0">SUM(D11:S11)</f>
        <v>0</v>
      </c>
    </row>
    <row r="12" spans="1:20">
      <c r="A12" s="1060"/>
      <c r="B12" s="1077"/>
      <c r="C12" s="364"/>
      <c r="D12" s="365"/>
      <c r="E12" s="366"/>
      <c r="F12" s="366"/>
      <c r="G12" s="366"/>
      <c r="H12" s="366"/>
      <c r="I12" s="366"/>
      <c r="J12" s="366"/>
      <c r="K12" s="366"/>
      <c r="L12" s="366"/>
      <c r="M12" s="366"/>
      <c r="N12" s="366"/>
      <c r="O12" s="366"/>
      <c r="P12" s="366"/>
      <c r="Q12" s="366"/>
      <c r="R12" s="366"/>
      <c r="S12" s="366"/>
      <c r="T12" s="363">
        <f t="shared" si="0"/>
        <v>0</v>
      </c>
    </row>
    <row r="13" spans="1:20">
      <c r="A13" s="1060"/>
      <c r="B13" s="1077"/>
      <c r="C13" s="364"/>
      <c r="D13" s="365"/>
      <c r="E13" s="366"/>
      <c r="F13" s="366"/>
      <c r="G13" s="366"/>
      <c r="H13" s="366"/>
      <c r="I13" s="366"/>
      <c r="J13" s="366"/>
      <c r="K13" s="366"/>
      <c r="L13" s="366"/>
      <c r="M13" s="366"/>
      <c r="N13" s="366"/>
      <c r="O13" s="366"/>
      <c r="P13" s="366"/>
      <c r="Q13" s="366"/>
      <c r="R13" s="366"/>
      <c r="S13" s="366"/>
      <c r="T13" s="363">
        <f t="shared" si="0"/>
        <v>0</v>
      </c>
    </row>
    <row r="14" spans="1:20">
      <c r="A14" s="1060"/>
      <c r="B14" s="1077"/>
      <c r="C14" s="364"/>
      <c r="D14" s="365"/>
      <c r="E14" s="366"/>
      <c r="F14" s="366"/>
      <c r="G14" s="366"/>
      <c r="H14" s="366"/>
      <c r="I14" s="366"/>
      <c r="J14" s="366"/>
      <c r="K14" s="366"/>
      <c r="L14" s="366"/>
      <c r="M14" s="366"/>
      <c r="N14" s="366"/>
      <c r="O14" s="366"/>
      <c r="P14" s="366"/>
      <c r="Q14" s="366"/>
      <c r="R14" s="366"/>
      <c r="S14" s="366"/>
      <c r="T14" s="363">
        <f t="shared" si="0"/>
        <v>0</v>
      </c>
    </row>
    <row r="15" spans="1:20">
      <c r="A15" s="1060"/>
      <c r="B15" s="1077"/>
      <c r="C15" s="364"/>
      <c r="D15" s="365"/>
      <c r="E15" s="366"/>
      <c r="F15" s="366"/>
      <c r="G15" s="366"/>
      <c r="H15" s="366"/>
      <c r="I15" s="366"/>
      <c r="J15" s="366"/>
      <c r="K15" s="366"/>
      <c r="L15" s="366"/>
      <c r="M15" s="366"/>
      <c r="N15" s="366"/>
      <c r="O15" s="366"/>
      <c r="P15" s="366"/>
      <c r="Q15" s="366"/>
      <c r="R15" s="366"/>
      <c r="S15" s="366"/>
      <c r="T15" s="363">
        <f t="shared" si="0"/>
        <v>0</v>
      </c>
    </row>
    <row r="16" spans="1:20">
      <c r="A16" s="1060"/>
      <c r="B16" s="1077"/>
      <c r="C16" s="364"/>
      <c r="D16" s="365"/>
      <c r="E16" s="366"/>
      <c r="F16" s="366"/>
      <c r="G16" s="366"/>
      <c r="H16" s="366"/>
      <c r="I16" s="366"/>
      <c r="J16" s="366"/>
      <c r="K16" s="366"/>
      <c r="L16" s="366"/>
      <c r="M16" s="366"/>
      <c r="N16" s="366"/>
      <c r="O16" s="366"/>
      <c r="P16" s="366"/>
      <c r="Q16" s="366"/>
      <c r="R16" s="366"/>
      <c r="S16" s="366"/>
      <c r="T16" s="363">
        <f t="shared" si="0"/>
        <v>0</v>
      </c>
    </row>
    <row r="17" spans="1:20">
      <c r="A17" s="1060"/>
      <c r="B17" s="1077"/>
      <c r="C17" s="364"/>
      <c r="D17" s="365"/>
      <c r="E17" s="366"/>
      <c r="F17" s="366"/>
      <c r="G17" s="366"/>
      <c r="H17" s="366"/>
      <c r="I17" s="366"/>
      <c r="J17" s="366"/>
      <c r="K17" s="366"/>
      <c r="L17" s="366"/>
      <c r="M17" s="366"/>
      <c r="N17" s="366"/>
      <c r="O17" s="366"/>
      <c r="P17" s="366"/>
      <c r="Q17" s="366"/>
      <c r="R17" s="366"/>
      <c r="S17" s="366"/>
      <c r="T17" s="363">
        <f t="shared" si="0"/>
        <v>0</v>
      </c>
    </row>
    <row r="18" spans="1:20">
      <c r="A18" s="1060"/>
      <c r="B18" s="1078"/>
      <c r="C18" s="367" t="s">
        <v>179</v>
      </c>
      <c r="D18" s="368">
        <f>SUM(D10:D17)</f>
        <v>0</v>
      </c>
      <c r="E18" s="368">
        <f t="shared" ref="E18:S18" si="1">SUM(E10:E17)</f>
        <v>0</v>
      </c>
      <c r="F18" s="368">
        <f t="shared" si="1"/>
        <v>0</v>
      </c>
      <c r="G18" s="368">
        <f t="shared" si="1"/>
        <v>0</v>
      </c>
      <c r="H18" s="368">
        <f t="shared" si="1"/>
        <v>0</v>
      </c>
      <c r="I18" s="368">
        <f t="shared" si="1"/>
        <v>0</v>
      </c>
      <c r="J18" s="368">
        <f t="shared" si="1"/>
        <v>0</v>
      </c>
      <c r="K18" s="368">
        <f t="shared" si="1"/>
        <v>0</v>
      </c>
      <c r="L18" s="368">
        <f t="shared" si="1"/>
        <v>0</v>
      </c>
      <c r="M18" s="368">
        <f t="shared" si="1"/>
        <v>0</v>
      </c>
      <c r="N18" s="368">
        <f t="shared" si="1"/>
        <v>0</v>
      </c>
      <c r="O18" s="368">
        <f t="shared" si="1"/>
        <v>0</v>
      </c>
      <c r="P18" s="368">
        <f t="shared" si="1"/>
        <v>0</v>
      </c>
      <c r="Q18" s="368">
        <f t="shared" si="1"/>
        <v>0</v>
      </c>
      <c r="R18" s="368">
        <f t="shared" si="1"/>
        <v>0</v>
      </c>
      <c r="S18" s="368">
        <f t="shared" si="1"/>
        <v>0</v>
      </c>
      <c r="T18" s="369">
        <f t="shared" si="0"/>
        <v>0</v>
      </c>
    </row>
    <row r="19" spans="1:20">
      <c r="A19" s="1060"/>
      <c r="B19" s="1079" t="s">
        <v>334</v>
      </c>
      <c r="C19" s="370" t="s">
        <v>333</v>
      </c>
      <c r="D19" s="371"/>
      <c r="E19" s="372"/>
      <c r="F19" s="372"/>
      <c r="G19" s="372"/>
      <c r="H19" s="372"/>
      <c r="I19" s="372"/>
      <c r="J19" s="372"/>
      <c r="K19" s="372"/>
      <c r="L19" s="372"/>
      <c r="M19" s="372"/>
      <c r="N19" s="372"/>
      <c r="O19" s="372"/>
      <c r="P19" s="372"/>
      <c r="Q19" s="372"/>
      <c r="R19" s="372"/>
      <c r="S19" s="372"/>
      <c r="T19" s="363">
        <f>SUM(D19:S19)</f>
        <v>0</v>
      </c>
    </row>
    <row r="20" spans="1:20">
      <c r="A20" s="1060"/>
      <c r="B20" s="1077"/>
      <c r="C20" s="364"/>
      <c r="D20" s="365"/>
      <c r="E20" s="366"/>
      <c r="F20" s="366"/>
      <c r="G20" s="366"/>
      <c r="H20" s="366"/>
      <c r="I20" s="366"/>
      <c r="J20" s="366"/>
      <c r="K20" s="366"/>
      <c r="L20" s="366"/>
      <c r="M20" s="366"/>
      <c r="N20" s="366"/>
      <c r="O20" s="366"/>
      <c r="P20" s="366"/>
      <c r="Q20" s="366"/>
      <c r="R20" s="366"/>
      <c r="S20" s="366"/>
      <c r="T20" s="363">
        <f t="shared" si="0"/>
        <v>0</v>
      </c>
    </row>
    <row r="21" spans="1:20">
      <c r="A21" s="1060"/>
      <c r="B21" s="1077"/>
      <c r="C21" s="364"/>
      <c r="D21" s="365"/>
      <c r="E21" s="366"/>
      <c r="F21" s="366"/>
      <c r="G21" s="366"/>
      <c r="H21" s="366"/>
      <c r="I21" s="366"/>
      <c r="J21" s="366"/>
      <c r="K21" s="366"/>
      <c r="L21" s="366"/>
      <c r="M21" s="366"/>
      <c r="N21" s="366"/>
      <c r="O21" s="366"/>
      <c r="P21" s="366"/>
      <c r="Q21" s="366"/>
      <c r="R21" s="366"/>
      <c r="S21" s="366"/>
      <c r="T21" s="363">
        <f t="shared" si="0"/>
        <v>0</v>
      </c>
    </row>
    <row r="22" spans="1:20">
      <c r="A22" s="1060"/>
      <c r="B22" s="1077"/>
      <c r="C22" s="364"/>
      <c r="D22" s="365"/>
      <c r="E22" s="366"/>
      <c r="F22" s="366"/>
      <c r="G22" s="366"/>
      <c r="H22" s="366"/>
      <c r="I22" s="366"/>
      <c r="J22" s="366"/>
      <c r="K22" s="366"/>
      <c r="L22" s="366"/>
      <c r="M22" s="366"/>
      <c r="N22" s="366"/>
      <c r="O22" s="366"/>
      <c r="P22" s="366"/>
      <c r="Q22" s="366"/>
      <c r="R22" s="366"/>
      <c r="S22" s="366"/>
      <c r="T22" s="363">
        <f t="shared" si="0"/>
        <v>0</v>
      </c>
    </row>
    <row r="23" spans="1:20">
      <c r="A23" s="1060"/>
      <c r="B23" s="1077"/>
      <c r="C23" s="364"/>
      <c r="D23" s="365"/>
      <c r="E23" s="366"/>
      <c r="F23" s="366"/>
      <c r="G23" s="366"/>
      <c r="H23" s="366"/>
      <c r="I23" s="366"/>
      <c r="J23" s="366"/>
      <c r="K23" s="366"/>
      <c r="L23" s="366"/>
      <c r="M23" s="366"/>
      <c r="N23" s="366"/>
      <c r="O23" s="366"/>
      <c r="P23" s="366"/>
      <c r="Q23" s="366"/>
      <c r="R23" s="366"/>
      <c r="S23" s="366"/>
      <c r="T23" s="363">
        <f t="shared" si="0"/>
        <v>0</v>
      </c>
    </row>
    <row r="24" spans="1:20">
      <c r="A24" s="1060"/>
      <c r="B24" s="1077"/>
      <c r="C24" s="364"/>
      <c r="D24" s="365"/>
      <c r="E24" s="366"/>
      <c r="F24" s="366"/>
      <c r="G24" s="366"/>
      <c r="H24" s="366"/>
      <c r="I24" s="366"/>
      <c r="J24" s="366"/>
      <c r="K24" s="366"/>
      <c r="L24" s="366"/>
      <c r="M24" s="366"/>
      <c r="N24" s="366"/>
      <c r="O24" s="366"/>
      <c r="P24" s="366"/>
      <c r="Q24" s="366"/>
      <c r="R24" s="366"/>
      <c r="S24" s="366"/>
      <c r="T24" s="363">
        <f t="shared" si="0"/>
        <v>0</v>
      </c>
    </row>
    <row r="25" spans="1:20">
      <c r="A25" s="1060"/>
      <c r="B25" s="1077"/>
      <c r="C25" s="364"/>
      <c r="D25" s="365"/>
      <c r="E25" s="366"/>
      <c r="F25" s="366"/>
      <c r="G25" s="366"/>
      <c r="H25" s="366"/>
      <c r="I25" s="366"/>
      <c r="J25" s="366"/>
      <c r="K25" s="366"/>
      <c r="L25" s="366"/>
      <c r="M25" s="366"/>
      <c r="N25" s="366"/>
      <c r="O25" s="366"/>
      <c r="P25" s="366"/>
      <c r="Q25" s="366"/>
      <c r="R25" s="366"/>
      <c r="S25" s="366"/>
      <c r="T25" s="363">
        <f t="shared" si="0"/>
        <v>0</v>
      </c>
    </row>
    <row r="26" spans="1:20">
      <c r="A26" s="1060"/>
      <c r="B26" s="1077"/>
      <c r="C26" s="364"/>
      <c r="D26" s="365"/>
      <c r="E26" s="366"/>
      <c r="F26" s="366"/>
      <c r="G26" s="366"/>
      <c r="H26" s="366"/>
      <c r="I26" s="366"/>
      <c r="J26" s="366"/>
      <c r="K26" s="366"/>
      <c r="L26" s="366"/>
      <c r="M26" s="366"/>
      <c r="N26" s="366"/>
      <c r="O26" s="366"/>
      <c r="P26" s="366"/>
      <c r="Q26" s="366"/>
      <c r="R26" s="366"/>
      <c r="S26" s="366"/>
      <c r="T26" s="363">
        <f t="shared" si="0"/>
        <v>0</v>
      </c>
    </row>
    <row r="27" spans="1:20">
      <c r="A27" s="1060"/>
      <c r="B27" s="1078"/>
      <c r="C27" s="367" t="s">
        <v>179</v>
      </c>
      <c r="D27" s="368">
        <f t="shared" ref="D27:S27" si="2">SUM(D19:D26)</f>
        <v>0</v>
      </c>
      <c r="E27" s="368">
        <f t="shared" si="2"/>
        <v>0</v>
      </c>
      <c r="F27" s="368">
        <f t="shared" si="2"/>
        <v>0</v>
      </c>
      <c r="G27" s="368">
        <f t="shared" si="2"/>
        <v>0</v>
      </c>
      <c r="H27" s="368">
        <f t="shared" si="2"/>
        <v>0</v>
      </c>
      <c r="I27" s="368">
        <f t="shared" si="2"/>
        <v>0</v>
      </c>
      <c r="J27" s="368">
        <f t="shared" si="2"/>
        <v>0</v>
      </c>
      <c r="K27" s="368">
        <f t="shared" si="2"/>
        <v>0</v>
      </c>
      <c r="L27" s="368">
        <f t="shared" si="2"/>
        <v>0</v>
      </c>
      <c r="M27" s="368">
        <f t="shared" si="2"/>
        <v>0</v>
      </c>
      <c r="N27" s="368">
        <f t="shared" si="2"/>
        <v>0</v>
      </c>
      <c r="O27" s="368">
        <f t="shared" si="2"/>
        <v>0</v>
      </c>
      <c r="P27" s="368">
        <f t="shared" si="2"/>
        <v>0</v>
      </c>
      <c r="Q27" s="368">
        <f t="shared" si="2"/>
        <v>0</v>
      </c>
      <c r="R27" s="368">
        <f t="shared" si="2"/>
        <v>0</v>
      </c>
      <c r="S27" s="368">
        <f t="shared" si="2"/>
        <v>0</v>
      </c>
      <c r="T27" s="369">
        <f>SUM(D27:S27)</f>
        <v>0</v>
      </c>
    </row>
    <row r="28" spans="1:20">
      <c r="A28" s="1060"/>
      <c r="B28" s="1079" t="s">
        <v>335</v>
      </c>
      <c r="C28" s="370" t="s">
        <v>333</v>
      </c>
      <c r="D28" s="371"/>
      <c r="E28" s="372"/>
      <c r="F28" s="372"/>
      <c r="G28" s="372"/>
      <c r="H28" s="372"/>
      <c r="I28" s="372"/>
      <c r="J28" s="372"/>
      <c r="K28" s="372"/>
      <c r="L28" s="372"/>
      <c r="M28" s="372"/>
      <c r="N28" s="372"/>
      <c r="O28" s="372"/>
      <c r="P28" s="372"/>
      <c r="Q28" s="372"/>
      <c r="R28" s="372"/>
      <c r="S28" s="372"/>
      <c r="T28" s="363">
        <f>SUM(D28:S28)</f>
        <v>0</v>
      </c>
    </row>
    <row r="29" spans="1:20">
      <c r="A29" s="1060"/>
      <c r="B29" s="1077"/>
      <c r="C29" s="364"/>
      <c r="D29" s="365"/>
      <c r="E29" s="366"/>
      <c r="F29" s="366"/>
      <c r="G29" s="366"/>
      <c r="H29" s="366"/>
      <c r="I29" s="366"/>
      <c r="J29" s="366"/>
      <c r="K29" s="366"/>
      <c r="L29" s="366"/>
      <c r="M29" s="366"/>
      <c r="N29" s="366"/>
      <c r="O29" s="366"/>
      <c r="P29" s="366"/>
      <c r="Q29" s="366"/>
      <c r="R29" s="366"/>
      <c r="S29" s="366"/>
      <c r="T29" s="363">
        <f t="shared" ref="T29:T35" si="3">SUM(D29:S29)</f>
        <v>0</v>
      </c>
    </row>
    <row r="30" spans="1:20">
      <c r="A30" s="1060"/>
      <c r="B30" s="1077"/>
      <c r="C30" s="364"/>
      <c r="D30" s="365"/>
      <c r="E30" s="366"/>
      <c r="F30" s="366"/>
      <c r="G30" s="366"/>
      <c r="H30" s="366"/>
      <c r="I30" s="366"/>
      <c r="J30" s="366"/>
      <c r="K30" s="366"/>
      <c r="L30" s="366"/>
      <c r="M30" s="366"/>
      <c r="N30" s="366"/>
      <c r="O30" s="366"/>
      <c r="P30" s="366"/>
      <c r="Q30" s="366"/>
      <c r="R30" s="366"/>
      <c r="S30" s="366"/>
      <c r="T30" s="363">
        <f t="shared" si="3"/>
        <v>0</v>
      </c>
    </row>
    <row r="31" spans="1:20">
      <c r="A31" s="1060"/>
      <c r="B31" s="1077"/>
      <c r="C31" s="364"/>
      <c r="D31" s="365"/>
      <c r="E31" s="366"/>
      <c r="F31" s="366"/>
      <c r="G31" s="366"/>
      <c r="H31" s="366"/>
      <c r="I31" s="366"/>
      <c r="J31" s="366"/>
      <c r="K31" s="366"/>
      <c r="L31" s="366"/>
      <c r="M31" s="366"/>
      <c r="N31" s="366"/>
      <c r="O31" s="366"/>
      <c r="P31" s="366"/>
      <c r="Q31" s="366"/>
      <c r="R31" s="366"/>
      <c r="S31" s="366"/>
      <c r="T31" s="363">
        <f t="shared" si="3"/>
        <v>0</v>
      </c>
    </row>
    <row r="32" spans="1:20">
      <c r="A32" s="1060"/>
      <c r="B32" s="1077"/>
      <c r="C32" s="364"/>
      <c r="D32" s="365"/>
      <c r="E32" s="366"/>
      <c r="F32" s="366"/>
      <c r="G32" s="366"/>
      <c r="H32" s="366"/>
      <c r="I32" s="366"/>
      <c r="J32" s="366"/>
      <c r="K32" s="366"/>
      <c r="L32" s="366"/>
      <c r="M32" s="366"/>
      <c r="N32" s="366"/>
      <c r="O32" s="366"/>
      <c r="P32" s="366"/>
      <c r="Q32" s="366"/>
      <c r="R32" s="366"/>
      <c r="S32" s="366"/>
      <c r="T32" s="363">
        <f t="shared" si="3"/>
        <v>0</v>
      </c>
    </row>
    <row r="33" spans="1:20">
      <c r="A33" s="1060"/>
      <c r="B33" s="1077"/>
      <c r="C33" s="364"/>
      <c r="D33" s="365"/>
      <c r="E33" s="366"/>
      <c r="F33" s="366"/>
      <c r="G33" s="366"/>
      <c r="H33" s="366"/>
      <c r="I33" s="366"/>
      <c r="J33" s="366"/>
      <c r="K33" s="366"/>
      <c r="L33" s="366"/>
      <c r="M33" s="366"/>
      <c r="N33" s="366"/>
      <c r="O33" s="366"/>
      <c r="P33" s="366"/>
      <c r="Q33" s="366"/>
      <c r="R33" s="366"/>
      <c r="S33" s="366"/>
      <c r="T33" s="363">
        <f t="shared" si="3"/>
        <v>0</v>
      </c>
    </row>
    <row r="34" spans="1:20">
      <c r="A34" s="1060"/>
      <c r="B34" s="1077"/>
      <c r="C34" s="364"/>
      <c r="D34" s="365"/>
      <c r="E34" s="366"/>
      <c r="F34" s="366"/>
      <c r="G34" s="366"/>
      <c r="H34" s="366"/>
      <c r="I34" s="366"/>
      <c r="J34" s="366"/>
      <c r="K34" s="366"/>
      <c r="L34" s="366"/>
      <c r="M34" s="366"/>
      <c r="N34" s="366"/>
      <c r="O34" s="366"/>
      <c r="P34" s="366"/>
      <c r="Q34" s="366"/>
      <c r="R34" s="366"/>
      <c r="S34" s="366"/>
      <c r="T34" s="363">
        <f t="shared" si="3"/>
        <v>0</v>
      </c>
    </row>
    <row r="35" spans="1:20">
      <c r="A35" s="1060"/>
      <c r="B35" s="1077"/>
      <c r="C35" s="364"/>
      <c r="D35" s="365"/>
      <c r="E35" s="366"/>
      <c r="F35" s="366"/>
      <c r="G35" s="366"/>
      <c r="H35" s="366"/>
      <c r="I35" s="366"/>
      <c r="J35" s="366"/>
      <c r="K35" s="366"/>
      <c r="L35" s="366"/>
      <c r="M35" s="366"/>
      <c r="N35" s="366"/>
      <c r="O35" s="366"/>
      <c r="P35" s="366"/>
      <c r="Q35" s="366"/>
      <c r="R35" s="366"/>
      <c r="S35" s="366"/>
      <c r="T35" s="363">
        <f t="shared" si="3"/>
        <v>0</v>
      </c>
    </row>
    <row r="36" spans="1:20" ht="20.25" customHeight="1" thickBot="1">
      <c r="A36" s="1060"/>
      <c r="B36" s="1080"/>
      <c r="C36" s="373" t="s">
        <v>179</v>
      </c>
      <c r="D36" s="368">
        <f t="shared" ref="D36:S36" si="4">SUM(D28:D35)</f>
        <v>0</v>
      </c>
      <c r="E36" s="368">
        <f t="shared" si="4"/>
        <v>0</v>
      </c>
      <c r="F36" s="368">
        <f t="shared" si="4"/>
        <v>0</v>
      </c>
      <c r="G36" s="368">
        <f t="shared" si="4"/>
        <v>0</v>
      </c>
      <c r="H36" s="368">
        <f t="shared" si="4"/>
        <v>0</v>
      </c>
      <c r="I36" s="368">
        <f t="shared" si="4"/>
        <v>0</v>
      </c>
      <c r="J36" s="368">
        <f t="shared" si="4"/>
        <v>0</v>
      </c>
      <c r="K36" s="368">
        <f t="shared" si="4"/>
        <v>0</v>
      </c>
      <c r="L36" s="368">
        <f t="shared" si="4"/>
        <v>0</v>
      </c>
      <c r="M36" s="368">
        <f t="shared" si="4"/>
        <v>0</v>
      </c>
      <c r="N36" s="368">
        <f t="shared" si="4"/>
        <v>0</v>
      </c>
      <c r="O36" s="368">
        <f t="shared" si="4"/>
        <v>0</v>
      </c>
      <c r="P36" s="368">
        <f t="shared" si="4"/>
        <v>0</v>
      </c>
      <c r="Q36" s="368">
        <f t="shared" si="4"/>
        <v>0</v>
      </c>
      <c r="R36" s="368">
        <f t="shared" si="4"/>
        <v>0</v>
      </c>
      <c r="S36" s="368">
        <f t="shared" si="4"/>
        <v>0</v>
      </c>
      <c r="T36" s="363">
        <f>SUM(D36:S36)</f>
        <v>0</v>
      </c>
    </row>
    <row r="37" spans="1:20" ht="31.5" customHeight="1" thickTop="1" thickBot="1">
      <c r="A37" s="1060"/>
      <c r="B37" s="1081" t="s">
        <v>336</v>
      </c>
      <c r="C37" s="1082"/>
      <c r="D37" s="374">
        <f>D18+D27+D36</f>
        <v>0</v>
      </c>
      <c r="E37" s="374">
        <f t="shared" ref="E37:T37" si="5">E18+E27+E36</f>
        <v>0</v>
      </c>
      <c r="F37" s="374">
        <f t="shared" si="5"/>
        <v>0</v>
      </c>
      <c r="G37" s="374">
        <f t="shared" si="5"/>
        <v>0</v>
      </c>
      <c r="H37" s="374">
        <f t="shared" si="5"/>
        <v>0</v>
      </c>
      <c r="I37" s="374">
        <f t="shared" si="5"/>
        <v>0</v>
      </c>
      <c r="J37" s="374">
        <f t="shared" si="5"/>
        <v>0</v>
      </c>
      <c r="K37" s="374">
        <f t="shared" si="5"/>
        <v>0</v>
      </c>
      <c r="L37" s="374">
        <f t="shared" si="5"/>
        <v>0</v>
      </c>
      <c r="M37" s="374">
        <f t="shared" si="5"/>
        <v>0</v>
      </c>
      <c r="N37" s="374">
        <f t="shared" si="5"/>
        <v>0</v>
      </c>
      <c r="O37" s="374">
        <f t="shared" si="5"/>
        <v>0</v>
      </c>
      <c r="P37" s="374">
        <f t="shared" si="5"/>
        <v>0</v>
      </c>
      <c r="Q37" s="374">
        <f t="shared" si="5"/>
        <v>0</v>
      </c>
      <c r="R37" s="374">
        <f t="shared" si="5"/>
        <v>0</v>
      </c>
      <c r="S37" s="374">
        <f t="shared" si="5"/>
        <v>0</v>
      </c>
      <c r="T37" s="375">
        <f t="shared" si="5"/>
        <v>0</v>
      </c>
    </row>
    <row r="38" spans="1:20" ht="15.75" thickTop="1">
      <c r="A38" s="1060"/>
      <c r="B38" s="376"/>
      <c r="C38" s="377"/>
      <c r="D38" s="126"/>
      <c r="E38" s="126"/>
      <c r="F38" s="126"/>
      <c r="G38" s="126"/>
      <c r="H38" s="126"/>
      <c r="I38" s="126"/>
      <c r="J38" s="126"/>
      <c r="K38" s="126"/>
      <c r="L38" s="126"/>
      <c r="M38" s="126"/>
      <c r="N38" s="126"/>
      <c r="O38" s="126"/>
      <c r="P38" s="126"/>
      <c r="Q38" s="126"/>
      <c r="R38" s="126"/>
      <c r="S38" s="126"/>
    </row>
    <row r="39" spans="1:20">
      <c r="A39" s="1060"/>
    </row>
    <row r="40" spans="1:20">
      <c r="A40" s="1060"/>
      <c r="T40" s="378"/>
    </row>
    <row r="41" spans="1:20" s="379" customFormat="1" ht="12.75">
      <c r="A41" s="1060"/>
      <c r="B41" s="352"/>
      <c r="C41" s="352"/>
      <c r="D41" s="352"/>
      <c r="E41" s="352"/>
      <c r="F41" s="352"/>
      <c r="G41" s="352"/>
      <c r="H41" s="352"/>
      <c r="I41" s="352"/>
      <c r="J41" s="352"/>
      <c r="K41" s="352"/>
      <c r="L41" s="352"/>
      <c r="M41" s="352"/>
      <c r="N41" s="352"/>
      <c r="O41" s="352"/>
      <c r="P41" s="352"/>
      <c r="Q41" s="352"/>
      <c r="R41" s="352"/>
      <c r="S41" s="352"/>
      <c r="T41" s="378"/>
    </row>
  </sheetData>
  <mergeCells count="15">
    <mergeCell ref="A5:A41"/>
    <mergeCell ref="B5:T5"/>
    <mergeCell ref="B6:C9"/>
    <mergeCell ref="D6:T6"/>
    <mergeCell ref="D7:K7"/>
    <mergeCell ref="L7:S7"/>
    <mergeCell ref="T7:T9"/>
    <mergeCell ref="D8:G8"/>
    <mergeCell ref="H8:K8"/>
    <mergeCell ref="L8:O8"/>
    <mergeCell ref="P8:S8"/>
    <mergeCell ref="B10:B18"/>
    <mergeCell ref="B19:B27"/>
    <mergeCell ref="B28:B36"/>
    <mergeCell ref="B37:C37"/>
  </mergeCells>
  <printOptions horizontalCentered="1"/>
  <pageMargins left="0" right="0" top="0.74803149606299213" bottom="0.35433070866141736" header="0.31496062992125984" footer="0.31496062992125984"/>
  <pageSetup paperSize="9" scale="5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L26"/>
  <sheetViews>
    <sheetView zoomScaleNormal="100" workbookViewId="0">
      <selection activeCell="F14" sqref="F14"/>
    </sheetView>
  </sheetViews>
  <sheetFormatPr defaultRowHeight="14.25"/>
  <cols>
    <col min="1" max="1" width="5.28515625" style="220" customWidth="1"/>
    <col min="2" max="2" width="0" style="220" hidden="1" customWidth="1"/>
    <col min="3" max="3" width="8" style="220" customWidth="1"/>
    <col min="4" max="4" width="7" style="220" customWidth="1"/>
    <col min="5" max="5" width="20.85546875" style="220" customWidth="1"/>
    <col min="6" max="6" width="29.7109375" style="220" customWidth="1"/>
    <col min="7" max="7" width="31.7109375" style="220" customWidth="1"/>
    <col min="8" max="256" width="9.140625" style="220"/>
    <col min="257" max="257" width="5.28515625" style="220" customWidth="1"/>
    <col min="258" max="258" width="0" style="220" hidden="1" customWidth="1"/>
    <col min="259" max="259" width="8" style="220" customWidth="1"/>
    <col min="260" max="260" width="7" style="220" customWidth="1"/>
    <col min="261" max="261" width="20.85546875" style="220" customWidth="1"/>
    <col min="262" max="262" width="29.7109375" style="220" customWidth="1"/>
    <col min="263" max="263" width="31.7109375" style="220" customWidth="1"/>
    <col min="264" max="512" width="9.140625" style="220"/>
    <col min="513" max="513" width="5.28515625" style="220" customWidth="1"/>
    <col min="514" max="514" width="0" style="220" hidden="1" customWidth="1"/>
    <col min="515" max="515" width="8" style="220" customWidth="1"/>
    <col min="516" max="516" width="7" style="220" customWidth="1"/>
    <col min="517" max="517" width="20.85546875" style="220" customWidth="1"/>
    <col min="518" max="518" width="29.7109375" style="220" customWidth="1"/>
    <col min="519" max="519" width="31.7109375" style="220" customWidth="1"/>
    <col min="520" max="768" width="9.140625" style="220"/>
    <col min="769" max="769" width="5.28515625" style="220" customWidth="1"/>
    <col min="770" max="770" width="0" style="220" hidden="1" customWidth="1"/>
    <col min="771" max="771" width="8" style="220" customWidth="1"/>
    <col min="772" max="772" width="7" style="220" customWidth="1"/>
    <col min="773" max="773" width="20.85546875" style="220" customWidth="1"/>
    <col min="774" max="774" width="29.7109375" style="220" customWidth="1"/>
    <col min="775" max="775" width="31.7109375" style="220" customWidth="1"/>
    <col min="776" max="1024" width="9.140625" style="220"/>
    <col min="1025" max="1025" width="5.28515625" style="220" customWidth="1"/>
    <col min="1026" max="1026" width="0" style="220" hidden="1" customWidth="1"/>
    <col min="1027" max="1027" width="8" style="220" customWidth="1"/>
    <col min="1028" max="1028" width="7" style="220" customWidth="1"/>
    <col min="1029" max="1029" width="20.85546875" style="220" customWidth="1"/>
    <col min="1030" max="1030" width="29.7109375" style="220" customWidth="1"/>
    <col min="1031" max="1031" width="31.7109375" style="220" customWidth="1"/>
    <col min="1032" max="1280" width="9.140625" style="220"/>
    <col min="1281" max="1281" width="5.28515625" style="220" customWidth="1"/>
    <col min="1282" max="1282" width="0" style="220" hidden="1" customWidth="1"/>
    <col min="1283" max="1283" width="8" style="220" customWidth="1"/>
    <col min="1284" max="1284" width="7" style="220" customWidth="1"/>
    <col min="1285" max="1285" width="20.85546875" style="220" customWidth="1"/>
    <col min="1286" max="1286" width="29.7109375" style="220" customWidth="1"/>
    <col min="1287" max="1287" width="31.7109375" style="220" customWidth="1"/>
    <col min="1288" max="1536" width="9.140625" style="220"/>
    <col min="1537" max="1537" width="5.28515625" style="220" customWidth="1"/>
    <col min="1538" max="1538" width="0" style="220" hidden="1" customWidth="1"/>
    <col min="1539" max="1539" width="8" style="220" customWidth="1"/>
    <col min="1540" max="1540" width="7" style="220" customWidth="1"/>
    <col min="1541" max="1541" width="20.85546875" style="220" customWidth="1"/>
    <col min="1542" max="1542" width="29.7109375" style="220" customWidth="1"/>
    <col min="1543" max="1543" width="31.7109375" style="220" customWidth="1"/>
    <col min="1544" max="1792" width="9.140625" style="220"/>
    <col min="1793" max="1793" width="5.28515625" style="220" customWidth="1"/>
    <col min="1794" max="1794" width="0" style="220" hidden="1" customWidth="1"/>
    <col min="1795" max="1795" width="8" style="220" customWidth="1"/>
    <col min="1796" max="1796" width="7" style="220" customWidth="1"/>
    <col min="1797" max="1797" width="20.85546875" style="220" customWidth="1"/>
    <col min="1798" max="1798" width="29.7109375" style="220" customWidth="1"/>
    <col min="1799" max="1799" width="31.7109375" style="220" customWidth="1"/>
    <col min="1800" max="2048" width="9.140625" style="220"/>
    <col min="2049" max="2049" width="5.28515625" style="220" customWidth="1"/>
    <col min="2050" max="2050" width="0" style="220" hidden="1" customWidth="1"/>
    <col min="2051" max="2051" width="8" style="220" customWidth="1"/>
    <col min="2052" max="2052" width="7" style="220" customWidth="1"/>
    <col min="2053" max="2053" width="20.85546875" style="220" customWidth="1"/>
    <col min="2054" max="2054" width="29.7109375" style="220" customWidth="1"/>
    <col min="2055" max="2055" width="31.7109375" style="220" customWidth="1"/>
    <col min="2056" max="2304" width="9.140625" style="220"/>
    <col min="2305" max="2305" width="5.28515625" style="220" customWidth="1"/>
    <col min="2306" max="2306" width="0" style="220" hidden="1" customWidth="1"/>
    <col min="2307" max="2307" width="8" style="220" customWidth="1"/>
    <col min="2308" max="2308" width="7" style="220" customWidth="1"/>
    <col min="2309" max="2309" width="20.85546875" style="220" customWidth="1"/>
    <col min="2310" max="2310" width="29.7109375" style="220" customWidth="1"/>
    <col min="2311" max="2311" width="31.7109375" style="220" customWidth="1"/>
    <col min="2312" max="2560" width="9.140625" style="220"/>
    <col min="2561" max="2561" width="5.28515625" style="220" customWidth="1"/>
    <col min="2562" max="2562" width="0" style="220" hidden="1" customWidth="1"/>
    <col min="2563" max="2563" width="8" style="220" customWidth="1"/>
    <col min="2564" max="2564" width="7" style="220" customWidth="1"/>
    <col min="2565" max="2565" width="20.85546875" style="220" customWidth="1"/>
    <col min="2566" max="2566" width="29.7109375" style="220" customWidth="1"/>
    <col min="2567" max="2567" width="31.7109375" style="220" customWidth="1"/>
    <col min="2568" max="2816" width="9.140625" style="220"/>
    <col min="2817" max="2817" width="5.28515625" style="220" customWidth="1"/>
    <col min="2818" max="2818" width="0" style="220" hidden="1" customWidth="1"/>
    <col min="2819" max="2819" width="8" style="220" customWidth="1"/>
    <col min="2820" max="2820" width="7" style="220" customWidth="1"/>
    <col min="2821" max="2821" width="20.85546875" style="220" customWidth="1"/>
    <col min="2822" max="2822" width="29.7109375" style="220" customWidth="1"/>
    <col min="2823" max="2823" width="31.7109375" style="220" customWidth="1"/>
    <col min="2824" max="3072" width="9.140625" style="220"/>
    <col min="3073" max="3073" width="5.28515625" style="220" customWidth="1"/>
    <col min="3074" max="3074" width="0" style="220" hidden="1" customWidth="1"/>
    <col min="3075" max="3075" width="8" style="220" customWidth="1"/>
    <col min="3076" max="3076" width="7" style="220" customWidth="1"/>
    <col min="3077" max="3077" width="20.85546875" style="220" customWidth="1"/>
    <col min="3078" max="3078" width="29.7109375" style="220" customWidth="1"/>
    <col min="3079" max="3079" width="31.7109375" style="220" customWidth="1"/>
    <col min="3080" max="3328" width="9.140625" style="220"/>
    <col min="3329" max="3329" width="5.28515625" style="220" customWidth="1"/>
    <col min="3330" max="3330" width="0" style="220" hidden="1" customWidth="1"/>
    <col min="3331" max="3331" width="8" style="220" customWidth="1"/>
    <col min="3332" max="3332" width="7" style="220" customWidth="1"/>
    <col min="3333" max="3333" width="20.85546875" style="220" customWidth="1"/>
    <col min="3334" max="3334" width="29.7109375" style="220" customWidth="1"/>
    <col min="3335" max="3335" width="31.7109375" style="220" customWidth="1"/>
    <col min="3336" max="3584" width="9.140625" style="220"/>
    <col min="3585" max="3585" width="5.28515625" style="220" customWidth="1"/>
    <col min="3586" max="3586" width="0" style="220" hidden="1" customWidth="1"/>
    <col min="3587" max="3587" width="8" style="220" customWidth="1"/>
    <col min="3588" max="3588" width="7" style="220" customWidth="1"/>
    <col min="3589" max="3589" width="20.85546875" style="220" customWidth="1"/>
    <col min="3590" max="3590" width="29.7109375" style="220" customWidth="1"/>
    <col min="3591" max="3591" width="31.7109375" style="220" customWidth="1"/>
    <col min="3592" max="3840" width="9.140625" style="220"/>
    <col min="3841" max="3841" width="5.28515625" style="220" customWidth="1"/>
    <col min="3842" max="3842" width="0" style="220" hidden="1" customWidth="1"/>
    <col min="3843" max="3843" width="8" style="220" customWidth="1"/>
    <col min="3844" max="3844" width="7" style="220" customWidth="1"/>
    <col min="3845" max="3845" width="20.85546875" style="220" customWidth="1"/>
    <col min="3846" max="3846" width="29.7109375" style="220" customWidth="1"/>
    <col min="3847" max="3847" width="31.7109375" style="220" customWidth="1"/>
    <col min="3848" max="4096" width="9.140625" style="220"/>
    <col min="4097" max="4097" width="5.28515625" style="220" customWidth="1"/>
    <col min="4098" max="4098" width="0" style="220" hidden="1" customWidth="1"/>
    <col min="4099" max="4099" width="8" style="220" customWidth="1"/>
    <col min="4100" max="4100" width="7" style="220" customWidth="1"/>
    <col min="4101" max="4101" width="20.85546875" style="220" customWidth="1"/>
    <col min="4102" max="4102" width="29.7109375" style="220" customWidth="1"/>
    <col min="4103" max="4103" width="31.7109375" style="220" customWidth="1"/>
    <col min="4104" max="4352" width="9.140625" style="220"/>
    <col min="4353" max="4353" width="5.28515625" style="220" customWidth="1"/>
    <col min="4354" max="4354" width="0" style="220" hidden="1" customWidth="1"/>
    <col min="4355" max="4355" width="8" style="220" customWidth="1"/>
    <col min="4356" max="4356" width="7" style="220" customWidth="1"/>
    <col min="4357" max="4357" width="20.85546875" style="220" customWidth="1"/>
    <col min="4358" max="4358" width="29.7109375" style="220" customWidth="1"/>
    <col min="4359" max="4359" width="31.7109375" style="220" customWidth="1"/>
    <col min="4360" max="4608" width="9.140625" style="220"/>
    <col min="4609" max="4609" width="5.28515625" style="220" customWidth="1"/>
    <col min="4610" max="4610" width="0" style="220" hidden="1" customWidth="1"/>
    <col min="4611" max="4611" width="8" style="220" customWidth="1"/>
    <col min="4612" max="4612" width="7" style="220" customWidth="1"/>
    <col min="4613" max="4613" width="20.85546875" style="220" customWidth="1"/>
    <col min="4614" max="4614" width="29.7109375" style="220" customWidth="1"/>
    <col min="4615" max="4615" width="31.7109375" style="220" customWidth="1"/>
    <col min="4616" max="4864" width="9.140625" style="220"/>
    <col min="4865" max="4865" width="5.28515625" style="220" customWidth="1"/>
    <col min="4866" max="4866" width="0" style="220" hidden="1" customWidth="1"/>
    <col min="4867" max="4867" width="8" style="220" customWidth="1"/>
    <col min="4868" max="4868" width="7" style="220" customWidth="1"/>
    <col min="4869" max="4869" width="20.85546875" style="220" customWidth="1"/>
    <col min="4870" max="4870" width="29.7109375" style="220" customWidth="1"/>
    <col min="4871" max="4871" width="31.7109375" style="220" customWidth="1"/>
    <col min="4872" max="5120" width="9.140625" style="220"/>
    <col min="5121" max="5121" width="5.28515625" style="220" customWidth="1"/>
    <col min="5122" max="5122" width="0" style="220" hidden="1" customWidth="1"/>
    <col min="5123" max="5123" width="8" style="220" customWidth="1"/>
    <col min="5124" max="5124" width="7" style="220" customWidth="1"/>
    <col min="5125" max="5125" width="20.85546875" style="220" customWidth="1"/>
    <col min="5126" max="5126" width="29.7109375" style="220" customWidth="1"/>
    <col min="5127" max="5127" width="31.7109375" style="220" customWidth="1"/>
    <col min="5128" max="5376" width="9.140625" style="220"/>
    <col min="5377" max="5377" width="5.28515625" style="220" customWidth="1"/>
    <col min="5378" max="5378" width="0" style="220" hidden="1" customWidth="1"/>
    <col min="5379" max="5379" width="8" style="220" customWidth="1"/>
    <col min="5380" max="5380" width="7" style="220" customWidth="1"/>
    <col min="5381" max="5381" width="20.85546875" style="220" customWidth="1"/>
    <col min="5382" max="5382" width="29.7109375" style="220" customWidth="1"/>
    <col min="5383" max="5383" width="31.7109375" style="220" customWidth="1"/>
    <col min="5384" max="5632" width="9.140625" style="220"/>
    <col min="5633" max="5633" width="5.28515625" style="220" customWidth="1"/>
    <col min="5634" max="5634" width="0" style="220" hidden="1" customWidth="1"/>
    <col min="5635" max="5635" width="8" style="220" customWidth="1"/>
    <col min="5636" max="5636" width="7" style="220" customWidth="1"/>
    <col min="5637" max="5637" width="20.85546875" style="220" customWidth="1"/>
    <col min="5638" max="5638" width="29.7109375" style="220" customWidth="1"/>
    <col min="5639" max="5639" width="31.7109375" style="220" customWidth="1"/>
    <col min="5640" max="5888" width="9.140625" style="220"/>
    <col min="5889" max="5889" width="5.28515625" style="220" customWidth="1"/>
    <col min="5890" max="5890" width="0" style="220" hidden="1" customWidth="1"/>
    <col min="5891" max="5891" width="8" style="220" customWidth="1"/>
    <col min="5892" max="5892" width="7" style="220" customWidth="1"/>
    <col min="5893" max="5893" width="20.85546875" style="220" customWidth="1"/>
    <col min="5894" max="5894" width="29.7109375" style="220" customWidth="1"/>
    <col min="5895" max="5895" width="31.7109375" style="220" customWidth="1"/>
    <col min="5896" max="6144" width="9.140625" style="220"/>
    <col min="6145" max="6145" width="5.28515625" style="220" customWidth="1"/>
    <col min="6146" max="6146" width="0" style="220" hidden="1" customWidth="1"/>
    <col min="6147" max="6147" width="8" style="220" customWidth="1"/>
    <col min="6148" max="6148" width="7" style="220" customWidth="1"/>
    <col min="6149" max="6149" width="20.85546875" style="220" customWidth="1"/>
    <col min="6150" max="6150" width="29.7109375" style="220" customWidth="1"/>
    <col min="6151" max="6151" width="31.7109375" style="220" customWidth="1"/>
    <col min="6152" max="6400" width="9.140625" style="220"/>
    <col min="6401" max="6401" width="5.28515625" style="220" customWidth="1"/>
    <col min="6402" max="6402" width="0" style="220" hidden="1" customWidth="1"/>
    <col min="6403" max="6403" width="8" style="220" customWidth="1"/>
    <col min="6404" max="6404" width="7" style="220" customWidth="1"/>
    <col min="6405" max="6405" width="20.85546875" style="220" customWidth="1"/>
    <col min="6406" max="6406" width="29.7109375" style="220" customWidth="1"/>
    <col min="6407" max="6407" width="31.7109375" style="220" customWidth="1"/>
    <col min="6408" max="6656" width="9.140625" style="220"/>
    <col min="6657" max="6657" width="5.28515625" style="220" customWidth="1"/>
    <col min="6658" max="6658" width="0" style="220" hidden="1" customWidth="1"/>
    <col min="6659" max="6659" width="8" style="220" customWidth="1"/>
    <col min="6660" max="6660" width="7" style="220" customWidth="1"/>
    <col min="6661" max="6661" width="20.85546875" style="220" customWidth="1"/>
    <col min="6662" max="6662" width="29.7109375" style="220" customWidth="1"/>
    <col min="6663" max="6663" width="31.7109375" style="220" customWidth="1"/>
    <col min="6664" max="6912" width="9.140625" style="220"/>
    <col min="6913" max="6913" width="5.28515625" style="220" customWidth="1"/>
    <col min="6914" max="6914" width="0" style="220" hidden="1" customWidth="1"/>
    <col min="6915" max="6915" width="8" style="220" customWidth="1"/>
    <col min="6916" max="6916" width="7" style="220" customWidth="1"/>
    <col min="6917" max="6917" width="20.85546875" style="220" customWidth="1"/>
    <col min="6918" max="6918" width="29.7109375" style="220" customWidth="1"/>
    <col min="6919" max="6919" width="31.7109375" style="220" customWidth="1"/>
    <col min="6920" max="7168" width="9.140625" style="220"/>
    <col min="7169" max="7169" width="5.28515625" style="220" customWidth="1"/>
    <col min="7170" max="7170" width="0" style="220" hidden="1" customWidth="1"/>
    <col min="7171" max="7171" width="8" style="220" customWidth="1"/>
    <col min="7172" max="7172" width="7" style="220" customWidth="1"/>
    <col min="7173" max="7173" width="20.85546875" style="220" customWidth="1"/>
    <col min="7174" max="7174" width="29.7109375" style="220" customWidth="1"/>
    <col min="7175" max="7175" width="31.7109375" style="220" customWidth="1"/>
    <col min="7176" max="7424" width="9.140625" style="220"/>
    <col min="7425" max="7425" width="5.28515625" style="220" customWidth="1"/>
    <col min="7426" max="7426" width="0" style="220" hidden="1" customWidth="1"/>
    <col min="7427" max="7427" width="8" style="220" customWidth="1"/>
    <col min="7428" max="7428" width="7" style="220" customWidth="1"/>
    <col min="7429" max="7429" width="20.85546875" style="220" customWidth="1"/>
    <col min="7430" max="7430" width="29.7109375" style="220" customWidth="1"/>
    <col min="7431" max="7431" width="31.7109375" style="220" customWidth="1"/>
    <col min="7432" max="7680" width="9.140625" style="220"/>
    <col min="7681" max="7681" width="5.28515625" style="220" customWidth="1"/>
    <col min="7682" max="7682" width="0" style="220" hidden="1" customWidth="1"/>
    <col min="7683" max="7683" width="8" style="220" customWidth="1"/>
    <col min="7684" max="7684" width="7" style="220" customWidth="1"/>
    <col min="7685" max="7685" width="20.85546875" style="220" customWidth="1"/>
    <col min="7686" max="7686" width="29.7109375" style="220" customWidth="1"/>
    <col min="7687" max="7687" width="31.7109375" style="220" customWidth="1"/>
    <col min="7688" max="7936" width="9.140625" style="220"/>
    <col min="7937" max="7937" width="5.28515625" style="220" customWidth="1"/>
    <col min="7938" max="7938" width="0" style="220" hidden="1" customWidth="1"/>
    <col min="7939" max="7939" width="8" style="220" customWidth="1"/>
    <col min="7940" max="7940" width="7" style="220" customWidth="1"/>
    <col min="7941" max="7941" width="20.85546875" style="220" customWidth="1"/>
    <col min="7942" max="7942" width="29.7109375" style="220" customWidth="1"/>
    <col min="7943" max="7943" width="31.7109375" style="220" customWidth="1"/>
    <col min="7944" max="8192" width="9.140625" style="220"/>
    <col min="8193" max="8193" width="5.28515625" style="220" customWidth="1"/>
    <col min="8194" max="8194" width="0" style="220" hidden="1" customWidth="1"/>
    <col min="8195" max="8195" width="8" style="220" customWidth="1"/>
    <col min="8196" max="8196" width="7" style="220" customWidth="1"/>
    <col min="8197" max="8197" width="20.85546875" style="220" customWidth="1"/>
    <col min="8198" max="8198" width="29.7109375" style="220" customWidth="1"/>
    <col min="8199" max="8199" width="31.7109375" style="220" customWidth="1"/>
    <col min="8200" max="8448" width="9.140625" style="220"/>
    <col min="8449" max="8449" width="5.28515625" style="220" customWidth="1"/>
    <col min="8450" max="8450" width="0" style="220" hidden="1" customWidth="1"/>
    <col min="8451" max="8451" width="8" style="220" customWidth="1"/>
    <col min="8452" max="8452" width="7" style="220" customWidth="1"/>
    <col min="8453" max="8453" width="20.85546875" style="220" customWidth="1"/>
    <col min="8454" max="8454" width="29.7109375" style="220" customWidth="1"/>
    <col min="8455" max="8455" width="31.7109375" style="220" customWidth="1"/>
    <col min="8456" max="8704" width="9.140625" style="220"/>
    <col min="8705" max="8705" width="5.28515625" style="220" customWidth="1"/>
    <col min="8706" max="8706" width="0" style="220" hidden="1" customWidth="1"/>
    <col min="8707" max="8707" width="8" style="220" customWidth="1"/>
    <col min="8708" max="8708" width="7" style="220" customWidth="1"/>
    <col min="8709" max="8709" width="20.85546875" style="220" customWidth="1"/>
    <col min="8710" max="8710" width="29.7109375" style="220" customWidth="1"/>
    <col min="8711" max="8711" width="31.7109375" style="220" customWidth="1"/>
    <col min="8712" max="8960" width="9.140625" style="220"/>
    <col min="8961" max="8961" width="5.28515625" style="220" customWidth="1"/>
    <col min="8962" max="8962" width="0" style="220" hidden="1" customWidth="1"/>
    <col min="8963" max="8963" width="8" style="220" customWidth="1"/>
    <col min="8964" max="8964" width="7" style="220" customWidth="1"/>
    <col min="8965" max="8965" width="20.85546875" style="220" customWidth="1"/>
    <col min="8966" max="8966" width="29.7109375" style="220" customWidth="1"/>
    <col min="8967" max="8967" width="31.7109375" style="220" customWidth="1"/>
    <col min="8968" max="9216" width="9.140625" style="220"/>
    <col min="9217" max="9217" width="5.28515625" style="220" customWidth="1"/>
    <col min="9218" max="9218" width="0" style="220" hidden="1" customWidth="1"/>
    <col min="9219" max="9219" width="8" style="220" customWidth="1"/>
    <col min="9220" max="9220" width="7" style="220" customWidth="1"/>
    <col min="9221" max="9221" width="20.85546875" style="220" customWidth="1"/>
    <col min="9222" max="9222" width="29.7109375" style="220" customWidth="1"/>
    <col min="9223" max="9223" width="31.7109375" style="220" customWidth="1"/>
    <col min="9224" max="9472" width="9.140625" style="220"/>
    <col min="9473" max="9473" width="5.28515625" style="220" customWidth="1"/>
    <col min="9474" max="9474" width="0" style="220" hidden="1" customWidth="1"/>
    <col min="9475" max="9475" width="8" style="220" customWidth="1"/>
    <col min="9476" max="9476" width="7" style="220" customWidth="1"/>
    <col min="9477" max="9477" width="20.85546875" style="220" customWidth="1"/>
    <col min="9478" max="9478" width="29.7109375" style="220" customWidth="1"/>
    <col min="9479" max="9479" width="31.7109375" style="220" customWidth="1"/>
    <col min="9480" max="9728" width="9.140625" style="220"/>
    <col min="9729" max="9729" width="5.28515625" style="220" customWidth="1"/>
    <col min="9730" max="9730" width="0" style="220" hidden="1" customWidth="1"/>
    <col min="9731" max="9731" width="8" style="220" customWidth="1"/>
    <col min="9732" max="9732" width="7" style="220" customWidth="1"/>
    <col min="9733" max="9733" width="20.85546875" style="220" customWidth="1"/>
    <col min="9734" max="9734" width="29.7109375" style="220" customWidth="1"/>
    <col min="9735" max="9735" width="31.7109375" style="220" customWidth="1"/>
    <col min="9736" max="9984" width="9.140625" style="220"/>
    <col min="9985" max="9985" width="5.28515625" style="220" customWidth="1"/>
    <col min="9986" max="9986" width="0" style="220" hidden="1" customWidth="1"/>
    <col min="9987" max="9987" width="8" style="220" customWidth="1"/>
    <col min="9988" max="9988" width="7" style="220" customWidth="1"/>
    <col min="9989" max="9989" width="20.85546875" style="220" customWidth="1"/>
    <col min="9990" max="9990" width="29.7109375" style="220" customWidth="1"/>
    <col min="9991" max="9991" width="31.7109375" style="220" customWidth="1"/>
    <col min="9992" max="10240" width="9.140625" style="220"/>
    <col min="10241" max="10241" width="5.28515625" style="220" customWidth="1"/>
    <col min="10242" max="10242" width="0" style="220" hidden="1" customWidth="1"/>
    <col min="10243" max="10243" width="8" style="220" customWidth="1"/>
    <col min="10244" max="10244" width="7" style="220" customWidth="1"/>
    <col min="10245" max="10245" width="20.85546875" style="220" customWidth="1"/>
    <col min="10246" max="10246" width="29.7109375" style="220" customWidth="1"/>
    <col min="10247" max="10247" width="31.7109375" style="220" customWidth="1"/>
    <col min="10248" max="10496" width="9.140625" style="220"/>
    <col min="10497" max="10497" width="5.28515625" style="220" customWidth="1"/>
    <col min="10498" max="10498" width="0" style="220" hidden="1" customWidth="1"/>
    <col min="10499" max="10499" width="8" style="220" customWidth="1"/>
    <col min="10500" max="10500" width="7" style="220" customWidth="1"/>
    <col min="10501" max="10501" width="20.85546875" style="220" customWidth="1"/>
    <col min="10502" max="10502" width="29.7109375" style="220" customWidth="1"/>
    <col min="10503" max="10503" width="31.7109375" style="220" customWidth="1"/>
    <col min="10504" max="10752" width="9.140625" style="220"/>
    <col min="10753" max="10753" width="5.28515625" style="220" customWidth="1"/>
    <col min="10754" max="10754" width="0" style="220" hidden="1" customWidth="1"/>
    <col min="10755" max="10755" width="8" style="220" customWidth="1"/>
    <col min="10756" max="10756" width="7" style="220" customWidth="1"/>
    <col min="10757" max="10757" width="20.85546875" style="220" customWidth="1"/>
    <col min="10758" max="10758" width="29.7109375" style="220" customWidth="1"/>
    <col min="10759" max="10759" width="31.7109375" style="220" customWidth="1"/>
    <col min="10760" max="11008" width="9.140625" style="220"/>
    <col min="11009" max="11009" width="5.28515625" style="220" customWidth="1"/>
    <col min="11010" max="11010" width="0" style="220" hidden="1" customWidth="1"/>
    <col min="11011" max="11011" width="8" style="220" customWidth="1"/>
    <col min="11012" max="11012" width="7" style="220" customWidth="1"/>
    <col min="11013" max="11013" width="20.85546875" style="220" customWidth="1"/>
    <col min="11014" max="11014" width="29.7109375" style="220" customWidth="1"/>
    <col min="11015" max="11015" width="31.7109375" style="220" customWidth="1"/>
    <col min="11016" max="11264" width="9.140625" style="220"/>
    <col min="11265" max="11265" width="5.28515625" style="220" customWidth="1"/>
    <col min="11266" max="11266" width="0" style="220" hidden="1" customWidth="1"/>
    <col min="11267" max="11267" width="8" style="220" customWidth="1"/>
    <col min="11268" max="11268" width="7" style="220" customWidth="1"/>
    <col min="11269" max="11269" width="20.85546875" style="220" customWidth="1"/>
    <col min="11270" max="11270" width="29.7109375" style="220" customWidth="1"/>
    <col min="11271" max="11271" width="31.7109375" style="220" customWidth="1"/>
    <col min="11272" max="11520" width="9.140625" style="220"/>
    <col min="11521" max="11521" width="5.28515625" style="220" customWidth="1"/>
    <col min="11522" max="11522" width="0" style="220" hidden="1" customWidth="1"/>
    <col min="11523" max="11523" width="8" style="220" customWidth="1"/>
    <col min="11524" max="11524" width="7" style="220" customWidth="1"/>
    <col min="11525" max="11525" width="20.85546875" style="220" customWidth="1"/>
    <col min="11526" max="11526" width="29.7109375" style="220" customWidth="1"/>
    <col min="11527" max="11527" width="31.7109375" style="220" customWidth="1"/>
    <col min="11528" max="11776" width="9.140625" style="220"/>
    <col min="11777" max="11777" width="5.28515625" style="220" customWidth="1"/>
    <col min="11778" max="11778" width="0" style="220" hidden="1" customWidth="1"/>
    <col min="11779" max="11779" width="8" style="220" customWidth="1"/>
    <col min="11780" max="11780" width="7" style="220" customWidth="1"/>
    <col min="11781" max="11781" width="20.85546875" style="220" customWidth="1"/>
    <col min="11782" max="11782" width="29.7109375" style="220" customWidth="1"/>
    <col min="11783" max="11783" width="31.7109375" style="220" customWidth="1"/>
    <col min="11784" max="12032" width="9.140625" style="220"/>
    <col min="12033" max="12033" width="5.28515625" style="220" customWidth="1"/>
    <col min="12034" max="12034" width="0" style="220" hidden="1" customWidth="1"/>
    <col min="12035" max="12035" width="8" style="220" customWidth="1"/>
    <col min="12036" max="12036" width="7" style="220" customWidth="1"/>
    <col min="12037" max="12037" width="20.85546875" style="220" customWidth="1"/>
    <col min="12038" max="12038" width="29.7109375" style="220" customWidth="1"/>
    <col min="12039" max="12039" width="31.7109375" style="220" customWidth="1"/>
    <col min="12040" max="12288" width="9.140625" style="220"/>
    <col min="12289" max="12289" width="5.28515625" style="220" customWidth="1"/>
    <col min="12290" max="12290" width="0" style="220" hidden="1" customWidth="1"/>
    <col min="12291" max="12291" width="8" style="220" customWidth="1"/>
    <col min="12292" max="12292" width="7" style="220" customWidth="1"/>
    <col min="12293" max="12293" width="20.85546875" style="220" customWidth="1"/>
    <col min="12294" max="12294" width="29.7109375" style="220" customWidth="1"/>
    <col min="12295" max="12295" width="31.7109375" style="220" customWidth="1"/>
    <col min="12296" max="12544" width="9.140625" style="220"/>
    <col min="12545" max="12545" width="5.28515625" style="220" customWidth="1"/>
    <col min="12546" max="12546" width="0" style="220" hidden="1" customWidth="1"/>
    <col min="12547" max="12547" width="8" style="220" customWidth="1"/>
    <col min="12548" max="12548" width="7" style="220" customWidth="1"/>
    <col min="12549" max="12549" width="20.85546875" style="220" customWidth="1"/>
    <col min="12550" max="12550" width="29.7109375" style="220" customWidth="1"/>
    <col min="12551" max="12551" width="31.7109375" style="220" customWidth="1"/>
    <col min="12552" max="12800" width="9.140625" style="220"/>
    <col min="12801" max="12801" width="5.28515625" style="220" customWidth="1"/>
    <col min="12802" max="12802" width="0" style="220" hidden="1" customWidth="1"/>
    <col min="12803" max="12803" width="8" style="220" customWidth="1"/>
    <col min="12804" max="12804" width="7" style="220" customWidth="1"/>
    <col min="12805" max="12805" width="20.85546875" style="220" customWidth="1"/>
    <col min="12806" max="12806" width="29.7109375" style="220" customWidth="1"/>
    <col min="12807" max="12807" width="31.7109375" style="220" customWidth="1"/>
    <col min="12808" max="13056" width="9.140625" style="220"/>
    <col min="13057" max="13057" width="5.28515625" style="220" customWidth="1"/>
    <col min="13058" max="13058" width="0" style="220" hidden="1" customWidth="1"/>
    <col min="13059" max="13059" width="8" style="220" customWidth="1"/>
    <col min="13060" max="13060" width="7" style="220" customWidth="1"/>
    <col min="13061" max="13061" width="20.85546875" style="220" customWidth="1"/>
    <col min="13062" max="13062" width="29.7109375" style="220" customWidth="1"/>
    <col min="13063" max="13063" width="31.7109375" style="220" customWidth="1"/>
    <col min="13064" max="13312" width="9.140625" style="220"/>
    <col min="13313" max="13313" width="5.28515625" style="220" customWidth="1"/>
    <col min="13314" max="13314" width="0" style="220" hidden="1" customWidth="1"/>
    <col min="13315" max="13315" width="8" style="220" customWidth="1"/>
    <col min="13316" max="13316" width="7" style="220" customWidth="1"/>
    <col min="13317" max="13317" width="20.85546875" style="220" customWidth="1"/>
    <col min="13318" max="13318" width="29.7109375" style="220" customWidth="1"/>
    <col min="13319" max="13319" width="31.7109375" style="220" customWidth="1"/>
    <col min="13320" max="13568" width="9.140625" style="220"/>
    <col min="13569" max="13569" width="5.28515625" style="220" customWidth="1"/>
    <col min="13570" max="13570" width="0" style="220" hidden="1" customWidth="1"/>
    <col min="13571" max="13571" width="8" style="220" customWidth="1"/>
    <col min="13572" max="13572" width="7" style="220" customWidth="1"/>
    <col min="13573" max="13573" width="20.85546875" style="220" customWidth="1"/>
    <col min="13574" max="13574" width="29.7109375" style="220" customWidth="1"/>
    <col min="13575" max="13575" width="31.7109375" style="220" customWidth="1"/>
    <col min="13576" max="13824" width="9.140625" style="220"/>
    <col min="13825" max="13825" width="5.28515625" style="220" customWidth="1"/>
    <col min="13826" max="13826" width="0" style="220" hidden="1" customWidth="1"/>
    <col min="13827" max="13827" width="8" style="220" customWidth="1"/>
    <col min="13828" max="13828" width="7" style="220" customWidth="1"/>
    <col min="13829" max="13829" width="20.85546875" style="220" customWidth="1"/>
    <col min="13830" max="13830" width="29.7109375" style="220" customWidth="1"/>
    <col min="13831" max="13831" width="31.7109375" style="220" customWidth="1"/>
    <col min="13832" max="14080" width="9.140625" style="220"/>
    <col min="14081" max="14081" width="5.28515625" style="220" customWidth="1"/>
    <col min="14082" max="14082" width="0" style="220" hidden="1" customWidth="1"/>
    <col min="14083" max="14083" width="8" style="220" customWidth="1"/>
    <col min="14084" max="14084" width="7" style="220" customWidth="1"/>
    <col min="14085" max="14085" width="20.85546875" style="220" customWidth="1"/>
    <col min="14086" max="14086" width="29.7109375" style="220" customWidth="1"/>
    <col min="14087" max="14087" width="31.7109375" style="220" customWidth="1"/>
    <col min="14088" max="14336" width="9.140625" style="220"/>
    <col min="14337" max="14337" width="5.28515625" style="220" customWidth="1"/>
    <col min="14338" max="14338" width="0" style="220" hidden="1" customWidth="1"/>
    <col min="14339" max="14339" width="8" style="220" customWidth="1"/>
    <col min="14340" max="14340" width="7" style="220" customWidth="1"/>
    <col min="14341" max="14341" width="20.85546875" style="220" customWidth="1"/>
    <col min="14342" max="14342" width="29.7109375" style="220" customWidth="1"/>
    <col min="14343" max="14343" width="31.7109375" style="220" customWidth="1"/>
    <col min="14344" max="14592" width="9.140625" style="220"/>
    <col min="14593" max="14593" width="5.28515625" style="220" customWidth="1"/>
    <col min="14594" max="14594" width="0" style="220" hidden="1" customWidth="1"/>
    <col min="14595" max="14595" width="8" style="220" customWidth="1"/>
    <col min="14596" max="14596" width="7" style="220" customWidth="1"/>
    <col min="14597" max="14597" width="20.85546875" style="220" customWidth="1"/>
    <col min="14598" max="14598" width="29.7109375" style="220" customWidth="1"/>
    <col min="14599" max="14599" width="31.7109375" style="220" customWidth="1"/>
    <col min="14600" max="14848" width="9.140625" style="220"/>
    <col min="14849" max="14849" width="5.28515625" style="220" customWidth="1"/>
    <col min="14850" max="14850" width="0" style="220" hidden="1" customWidth="1"/>
    <col min="14851" max="14851" width="8" style="220" customWidth="1"/>
    <col min="14852" max="14852" width="7" style="220" customWidth="1"/>
    <col min="14853" max="14853" width="20.85546875" style="220" customWidth="1"/>
    <col min="14854" max="14854" width="29.7109375" style="220" customWidth="1"/>
    <col min="14855" max="14855" width="31.7109375" style="220" customWidth="1"/>
    <col min="14856" max="15104" width="9.140625" style="220"/>
    <col min="15105" max="15105" width="5.28515625" style="220" customWidth="1"/>
    <col min="15106" max="15106" width="0" style="220" hidden="1" customWidth="1"/>
    <col min="15107" max="15107" width="8" style="220" customWidth="1"/>
    <col min="15108" max="15108" width="7" style="220" customWidth="1"/>
    <col min="15109" max="15109" width="20.85546875" style="220" customWidth="1"/>
    <col min="15110" max="15110" width="29.7109375" style="220" customWidth="1"/>
    <col min="15111" max="15111" width="31.7109375" style="220" customWidth="1"/>
    <col min="15112" max="15360" width="9.140625" style="220"/>
    <col min="15361" max="15361" width="5.28515625" style="220" customWidth="1"/>
    <col min="15362" max="15362" width="0" style="220" hidden="1" customWidth="1"/>
    <col min="15363" max="15363" width="8" style="220" customWidth="1"/>
    <col min="15364" max="15364" width="7" style="220" customWidth="1"/>
    <col min="15365" max="15365" width="20.85546875" style="220" customWidth="1"/>
    <col min="15366" max="15366" width="29.7109375" style="220" customWidth="1"/>
    <col min="15367" max="15367" width="31.7109375" style="220" customWidth="1"/>
    <col min="15368" max="15616" width="9.140625" style="220"/>
    <col min="15617" max="15617" width="5.28515625" style="220" customWidth="1"/>
    <col min="15618" max="15618" width="0" style="220" hidden="1" customWidth="1"/>
    <col min="15619" max="15619" width="8" style="220" customWidth="1"/>
    <col min="15620" max="15620" width="7" style="220" customWidth="1"/>
    <col min="15621" max="15621" width="20.85546875" style="220" customWidth="1"/>
    <col min="15622" max="15622" width="29.7109375" style="220" customWidth="1"/>
    <col min="15623" max="15623" width="31.7109375" style="220" customWidth="1"/>
    <col min="15624" max="15872" width="9.140625" style="220"/>
    <col min="15873" max="15873" width="5.28515625" style="220" customWidth="1"/>
    <col min="15874" max="15874" width="0" style="220" hidden="1" customWidth="1"/>
    <col min="15875" max="15875" width="8" style="220" customWidth="1"/>
    <col min="15876" max="15876" width="7" style="220" customWidth="1"/>
    <col min="15877" max="15877" width="20.85546875" style="220" customWidth="1"/>
    <col min="15878" max="15878" width="29.7109375" style="220" customWidth="1"/>
    <col min="15879" max="15879" width="31.7109375" style="220" customWidth="1"/>
    <col min="15880" max="16128" width="9.140625" style="220"/>
    <col min="16129" max="16129" width="5.28515625" style="220" customWidth="1"/>
    <col min="16130" max="16130" width="0" style="220" hidden="1" customWidth="1"/>
    <col min="16131" max="16131" width="8" style="220" customWidth="1"/>
    <col min="16132" max="16132" width="7" style="220" customWidth="1"/>
    <col min="16133" max="16133" width="20.85546875" style="220" customWidth="1"/>
    <col min="16134" max="16134" width="29.7109375" style="220" customWidth="1"/>
    <col min="16135" max="16135" width="31.7109375" style="220" customWidth="1"/>
    <col min="16136" max="16384" width="9.140625" style="220"/>
  </cols>
  <sheetData>
    <row r="2" spans="2:12" ht="18">
      <c r="C2" s="1100" t="s">
        <v>351</v>
      </c>
      <c r="D2" s="1100"/>
      <c r="E2" s="1100"/>
      <c r="F2" s="1100"/>
      <c r="G2" s="1100"/>
      <c r="H2" s="220" t="s">
        <v>352</v>
      </c>
      <c r="I2" s="220" t="s">
        <v>352</v>
      </c>
      <c r="J2" s="220" t="s">
        <v>352</v>
      </c>
      <c r="K2" s="220" t="s">
        <v>352</v>
      </c>
      <c r="L2" s="220" t="s">
        <v>352</v>
      </c>
    </row>
    <row r="3" spans="2:12">
      <c r="C3" s="220" t="s">
        <v>352</v>
      </c>
      <c r="E3" s="220" t="s">
        <v>352</v>
      </c>
      <c r="F3" s="220" t="s">
        <v>352</v>
      </c>
      <c r="G3" s="220" t="s">
        <v>352</v>
      </c>
      <c r="H3" s="220" t="s">
        <v>352</v>
      </c>
      <c r="I3" s="220" t="s">
        <v>352</v>
      </c>
      <c r="J3" s="220" t="s">
        <v>352</v>
      </c>
      <c r="K3" s="220" t="s">
        <v>352</v>
      </c>
      <c r="L3" s="220" t="s">
        <v>352</v>
      </c>
    </row>
    <row r="4" spans="2:12" ht="21" customHeight="1">
      <c r="C4" s="1101" t="s">
        <v>353</v>
      </c>
      <c r="D4" s="1101"/>
      <c r="E4" s="755">
        <v>2027</v>
      </c>
      <c r="F4" s="380" t="s">
        <v>352</v>
      </c>
      <c r="G4" s="380"/>
      <c r="I4" s="220" t="s">
        <v>352</v>
      </c>
      <c r="J4" s="220" t="s">
        <v>352</v>
      </c>
      <c r="K4" s="220" t="s">
        <v>352</v>
      </c>
      <c r="L4" s="220" t="s">
        <v>352</v>
      </c>
    </row>
    <row r="5" spans="2:12" ht="18" customHeight="1">
      <c r="C5" s="1102" t="s">
        <v>354</v>
      </c>
      <c r="D5" s="1102"/>
      <c r="E5" s="1103" t="s">
        <v>902</v>
      </c>
      <c r="F5" s="1103"/>
      <c r="G5" s="1103"/>
      <c r="I5" s="220" t="s">
        <v>352</v>
      </c>
      <c r="J5" s="220" t="s">
        <v>352</v>
      </c>
      <c r="K5" s="220" t="s">
        <v>352</v>
      </c>
      <c r="L5" s="220" t="s">
        <v>352</v>
      </c>
    </row>
    <row r="6" spans="2:12" ht="15.75" thickBot="1">
      <c r="C6" s="381"/>
      <c r="D6" s="381"/>
      <c r="E6" s="380"/>
      <c r="F6" s="380"/>
      <c r="G6" s="380"/>
    </row>
    <row r="7" spans="2:12" ht="15.75" thickBot="1">
      <c r="C7" s="1104"/>
      <c r="D7" s="1105"/>
      <c r="E7" s="1106"/>
      <c r="F7" s="382">
        <v>2025</v>
      </c>
      <c r="G7" s="383">
        <v>2026</v>
      </c>
    </row>
    <row r="8" spans="2:12">
      <c r="C8" s="1107" t="s">
        <v>355</v>
      </c>
      <c r="D8" s="1108"/>
      <c r="E8" s="1109"/>
      <c r="F8" s="384">
        <f>F9+IF(F13="",0,F13)+IF(F14="",0,F14)+F15</f>
        <v>0</v>
      </c>
      <c r="G8" s="385">
        <f>G9+IF(G13="",0,G13)+IF(G14="",0,G14)+G15</f>
        <v>0</v>
      </c>
    </row>
    <row r="9" spans="2:12">
      <c r="C9" s="1087"/>
      <c r="D9" s="1089" t="s">
        <v>356</v>
      </c>
      <c r="E9" s="1090"/>
      <c r="F9" s="386">
        <f>IF(F10="",0,F10)+IF(F11="",0,F11)+IF(F12="",0,F12)</f>
        <v>0</v>
      </c>
      <c r="G9" s="387">
        <f>IF(G10="",0,G10)+IF(G11="",0,G11)+IF(G12="",0,G12)</f>
        <v>0</v>
      </c>
    </row>
    <row r="10" spans="2:12">
      <c r="B10" s="220" t="s">
        <v>357</v>
      </c>
      <c r="C10" s="1088"/>
      <c r="D10" s="388"/>
      <c r="E10" s="389" t="s">
        <v>358</v>
      </c>
      <c r="F10" s="390"/>
      <c r="G10" s="391"/>
    </row>
    <row r="11" spans="2:12">
      <c r="B11" s="220" t="s">
        <v>359</v>
      </c>
      <c r="C11" s="1088"/>
      <c r="D11" s="388"/>
      <c r="E11" s="392" t="s">
        <v>360</v>
      </c>
      <c r="F11" s="390"/>
      <c r="G11" s="391"/>
    </row>
    <row r="12" spans="2:12">
      <c r="B12" s="220" t="s">
        <v>361</v>
      </c>
      <c r="C12" s="1088"/>
      <c r="D12" s="388"/>
      <c r="E12" s="393" t="s">
        <v>362</v>
      </c>
      <c r="F12" s="390"/>
      <c r="G12" s="391"/>
    </row>
    <row r="13" spans="2:12">
      <c r="B13" s="220" t="s">
        <v>363</v>
      </c>
      <c r="C13" s="1088"/>
      <c r="D13" s="1091" t="s">
        <v>364</v>
      </c>
      <c r="E13" s="1092"/>
      <c r="F13" s="390"/>
      <c r="G13" s="391"/>
    </row>
    <row r="14" spans="2:12">
      <c r="B14" s="220" t="s">
        <v>365</v>
      </c>
      <c r="C14" s="1088"/>
      <c r="D14" s="1091" t="s">
        <v>366</v>
      </c>
      <c r="E14" s="1092"/>
      <c r="F14" s="390"/>
      <c r="G14" s="391"/>
    </row>
    <row r="15" spans="2:12">
      <c r="C15" s="1088"/>
      <c r="D15" s="1091" t="s">
        <v>367</v>
      </c>
      <c r="E15" s="1092"/>
      <c r="F15" s="390">
        <f>IF(F16="",0,F16)+IF(F17="",0,F17)+IF(F18="",0,F18)</f>
        <v>0</v>
      </c>
      <c r="G15" s="391">
        <f>IF(G16="",0,G16)+IF(G17="",0,G17)+IF(G18="",0,G18)</f>
        <v>0</v>
      </c>
    </row>
    <row r="16" spans="2:12">
      <c r="B16" s="220" t="s">
        <v>368</v>
      </c>
      <c r="C16" s="1088"/>
      <c r="D16" s="388"/>
      <c r="E16" s="389" t="s">
        <v>369</v>
      </c>
      <c r="F16" s="390"/>
      <c r="G16" s="391"/>
    </row>
    <row r="17" spans="2:7">
      <c r="B17" s="220" t="s">
        <v>370</v>
      </c>
      <c r="C17" s="1088"/>
      <c r="D17" s="388"/>
      <c r="E17" s="392" t="s">
        <v>371</v>
      </c>
      <c r="F17" s="390"/>
      <c r="G17" s="391"/>
    </row>
    <row r="18" spans="2:7">
      <c r="B18" s="220" t="s">
        <v>372</v>
      </c>
      <c r="C18" s="1088"/>
      <c r="D18" s="388"/>
      <c r="E18" s="393" t="s">
        <v>282</v>
      </c>
      <c r="F18" s="394"/>
      <c r="G18" s="395"/>
    </row>
    <row r="19" spans="2:7">
      <c r="C19" s="1095" t="s">
        <v>373</v>
      </c>
      <c r="D19" s="1098"/>
      <c r="E19" s="1099"/>
      <c r="F19" s="396">
        <f>IF(F20="",0,F20)+IF(F21="",0,F21)+IF(F22="",0,F22)</f>
        <v>0</v>
      </c>
      <c r="G19" s="397">
        <f>IF(G20="",0,G20)+IF(G21="",0,G21)+IF(G22="",0,G22)</f>
        <v>0</v>
      </c>
    </row>
    <row r="20" spans="2:7">
      <c r="B20" s="220" t="s">
        <v>374</v>
      </c>
      <c r="C20" s="1087"/>
      <c r="D20" s="1089" t="s">
        <v>375</v>
      </c>
      <c r="E20" s="1090"/>
      <c r="F20" s="386"/>
      <c r="G20" s="387"/>
    </row>
    <row r="21" spans="2:7">
      <c r="B21" s="220" t="s">
        <v>376</v>
      </c>
      <c r="C21" s="1088"/>
      <c r="D21" s="1091" t="s">
        <v>377</v>
      </c>
      <c r="E21" s="1092"/>
      <c r="F21" s="398"/>
      <c r="G21" s="391"/>
    </row>
    <row r="22" spans="2:7" ht="35.25" customHeight="1">
      <c r="B22" s="220" t="s">
        <v>378</v>
      </c>
      <c r="C22" s="399"/>
      <c r="D22" s="1093" t="s">
        <v>379</v>
      </c>
      <c r="E22" s="1094"/>
      <c r="F22" s="400"/>
      <c r="G22" s="401"/>
    </row>
    <row r="23" spans="2:7" ht="35.25" customHeight="1">
      <c r="B23" s="220" t="s">
        <v>380</v>
      </c>
      <c r="C23" s="1095" t="s">
        <v>381</v>
      </c>
      <c r="D23" s="1096"/>
      <c r="E23" s="1097"/>
      <c r="F23" s="396"/>
      <c r="G23" s="397"/>
    </row>
    <row r="24" spans="2:7" ht="35.25" customHeight="1">
      <c r="B24" s="220" t="s">
        <v>382</v>
      </c>
      <c r="C24" s="1095" t="s">
        <v>383</v>
      </c>
      <c r="D24" s="1096"/>
      <c r="E24" s="1097"/>
      <c r="F24" s="396"/>
      <c r="G24" s="397"/>
    </row>
    <row r="25" spans="2:7" ht="15.75" thickBot="1">
      <c r="B25" s="220" t="s">
        <v>384</v>
      </c>
      <c r="C25" s="1083" t="s">
        <v>385</v>
      </c>
      <c r="D25" s="1084"/>
      <c r="E25" s="1085"/>
      <c r="F25" s="402"/>
      <c r="G25" s="403"/>
    </row>
    <row r="26" spans="2:7" ht="15">
      <c r="C26" s="1086"/>
      <c r="D26" s="1086"/>
      <c r="E26" s="1086"/>
      <c r="F26" s="1086"/>
      <c r="G26" s="1086"/>
    </row>
  </sheetData>
  <mergeCells count="20">
    <mergeCell ref="C19:E19"/>
    <mergeCell ref="C2:G2"/>
    <mergeCell ref="C4:D4"/>
    <mergeCell ref="C5:D5"/>
    <mergeCell ref="E5:G5"/>
    <mergeCell ref="C7:E7"/>
    <mergeCell ref="C8:E8"/>
    <mergeCell ref="C9:C18"/>
    <mergeCell ref="D9:E9"/>
    <mergeCell ref="D13:E13"/>
    <mergeCell ref="D14:E14"/>
    <mergeCell ref="D15:E15"/>
    <mergeCell ref="C25:E25"/>
    <mergeCell ref="C26:G26"/>
    <mergeCell ref="C20:C21"/>
    <mergeCell ref="D20:E20"/>
    <mergeCell ref="D21:E21"/>
    <mergeCell ref="D22:E22"/>
    <mergeCell ref="C23:E23"/>
    <mergeCell ref="C24:E24"/>
  </mergeCells>
  <printOptions horizontalCentered="1" verticalCentered="1"/>
  <pageMargins left="0" right="0" top="0.74803149606299213" bottom="0.35433070866141736"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K14"/>
  <sheetViews>
    <sheetView zoomScaleNormal="100" workbookViewId="0">
      <selection activeCell="H11" sqref="H11"/>
    </sheetView>
  </sheetViews>
  <sheetFormatPr defaultRowHeight="12.75"/>
  <cols>
    <col min="1" max="1" width="3.28515625" style="125" customWidth="1"/>
    <col min="2" max="2" width="3.28515625" style="125" hidden="1" customWidth="1"/>
    <col min="3" max="5" width="4.42578125" style="125" customWidth="1"/>
    <col min="6" max="6" width="5.140625" style="125" customWidth="1"/>
    <col min="7" max="7" width="50.85546875" style="125" bestFit="1" customWidth="1"/>
    <col min="8" max="8" width="26" style="125" customWidth="1"/>
    <col min="9" max="10" width="29.28515625" style="125" customWidth="1"/>
    <col min="11" max="11" width="25.7109375" style="125" customWidth="1"/>
    <col min="12" max="256" width="9.140625" style="125"/>
    <col min="257" max="257" width="3.28515625" style="125" customWidth="1"/>
    <col min="258" max="258" width="0" style="125" hidden="1" customWidth="1"/>
    <col min="259" max="261" width="4.42578125" style="125" customWidth="1"/>
    <col min="262" max="262" width="5.140625" style="125" customWidth="1"/>
    <col min="263" max="263" width="50.85546875" style="125" bestFit="1" customWidth="1"/>
    <col min="264" max="264" width="26" style="125" customWidth="1"/>
    <col min="265" max="266" width="29.28515625" style="125" customWidth="1"/>
    <col min="267" max="267" width="25.7109375" style="125" customWidth="1"/>
    <col min="268" max="512" width="9.140625" style="125"/>
    <col min="513" max="513" width="3.28515625" style="125" customWidth="1"/>
    <col min="514" max="514" width="0" style="125" hidden="1" customWidth="1"/>
    <col min="515" max="517" width="4.42578125" style="125" customWidth="1"/>
    <col min="518" max="518" width="5.140625" style="125" customWidth="1"/>
    <col min="519" max="519" width="50.85546875" style="125" bestFit="1" customWidth="1"/>
    <col min="520" max="520" width="26" style="125" customWidth="1"/>
    <col min="521" max="522" width="29.28515625" style="125" customWidth="1"/>
    <col min="523" max="523" width="25.7109375" style="125" customWidth="1"/>
    <col min="524" max="768" width="9.140625" style="125"/>
    <col min="769" max="769" width="3.28515625" style="125" customWidth="1"/>
    <col min="770" max="770" width="0" style="125" hidden="1" customWidth="1"/>
    <col min="771" max="773" width="4.42578125" style="125" customWidth="1"/>
    <col min="774" max="774" width="5.140625" style="125" customWidth="1"/>
    <col min="775" max="775" width="50.85546875" style="125" bestFit="1" customWidth="1"/>
    <col min="776" max="776" width="26" style="125" customWidth="1"/>
    <col min="777" max="778" width="29.28515625" style="125" customWidth="1"/>
    <col min="779" max="779" width="25.7109375" style="125" customWidth="1"/>
    <col min="780" max="1024" width="9.140625" style="125"/>
    <col min="1025" max="1025" width="3.28515625" style="125" customWidth="1"/>
    <col min="1026" max="1026" width="0" style="125" hidden="1" customWidth="1"/>
    <col min="1027" max="1029" width="4.42578125" style="125" customWidth="1"/>
    <col min="1030" max="1030" width="5.140625" style="125" customWidth="1"/>
    <col min="1031" max="1031" width="50.85546875" style="125" bestFit="1" customWidth="1"/>
    <col min="1032" max="1032" width="26" style="125" customWidth="1"/>
    <col min="1033" max="1034" width="29.28515625" style="125" customWidth="1"/>
    <col min="1035" max="1035" width="25.7109375" style="125" customWidth="1"/>
    <col min="1036" max="1280" width="9.140625" style="125"/>
    <col min="1281" max="1281" width="3.28515625" style="125" customWidth="1"/>
    <col min="1282" max="1282" width="0" style="125" hidden="1" customWidth="1"/>
    <col min="1283" max="1285" width="4.42578125" style="125" customWidth="1"/>
    <col min="1286" max="1286" width="5.140625" style="125" customWidth="1"/>
    <col min="1287" max="1287" width="50.85546875" style="125" bestFit="1" customWidth="1"/>
    <col min="1288" max="1288" width="26" style="125" customWidth="1"/>
    <col min="1289" max="1290" width="29.28515625" style="125" customWidth="1"/>
    <col min="1291" max="1291" width="25.7109375" style="125" customWidth="1"/>
    <col min="1292" max="1536" width="9.140625" style="125"/>
    <col min="1537" max="1537" width="3.28515625" style="125" customWidth="1"/>
    <col min="1538" max="1538" width="0" style="125" hidden="1" customWidth="1"/>
    <col min="1539" max="1541" width="4.42578125" style="125" customWidth="1"/>
    <col min="1542" max="1542" width="5.140625" style="125" customWidth="1"/>
    <col min="1543" max="1543" width="50.85546875" style="125" bestFit="1" customWidth="1"/>
    <col min="1544" max="1544" width="26" style="125" customWidth="1"/>
    <col min="1545" max="1546" width="29.28515625" style="125" customWidth="1"/>
    <col min="1547" max="1547" width="25.7109375" style="125" customWidth="1"/>
    <col min="1548" max="1792" width="9.140625" style="125"/>
    <col min="1793" max="1793" width="3.28515625" style="125" customWidth="1"/>
    <col min="1794" max="1794" width="0" style="125" hidden="1" customWidth="1"/>
    <col min="1795" max="1797" width="4.42578125" style="125" customWidth="1"/>
    <col min="1798" max="1798" width="5.140625" style="125" customWidth="1"/>
    <col min="1799" max="1799" width="50.85546875" style="125" bestFit="1" customWidth="1"/>
    <col min="1800" max="1800" width="26" style="125" customWidth="1"/>
    <col min="1801" max="1802" width="29.28515625" style="125" customWidth="1"/>
    <col min="1803" max="1803" width="25.7109375" style="125" customWidth="1"/>
    <col min="1804" max="2048" width="9.140625" style="125"/>
    <col min="2049" max="2049" width="3.28515625" style="125" customWidth="1"/>
    <col min="2050" max="2050" width="0" style="125" hidden="1" customWidth="1"/>
    <col min="2051" max="2053" width="4.42578125" style="125" customWidth="1"/>
    <col min="2054" max="2054" width="5.140625" style="125" customWidth="1"/>
    <col min="2055" max="2055" width="50.85546875" style="125" bestFit="1" customWidth="1"/>
    <col min="2056" max="2056" width="26" style="125" customWidth="1"/>
    <col min="2057" max="2058" width="29.28515625" style="125" customWidth="1"/>
    <col min="2059" max="2059" width="25.7109375" style="125" customWidth="1"/>
    <col min="2060" max="2304" width="9.140625" style="125"/>
    <col min="2305" max="2305" width="3.28515625" style="125" customWidth="1"/>
    <col min="2306" max="2306" width="0" style="125" hidden="1" customWidth="1"/>
    <col min="2307" max="2309" width="4.42578125" style="125" customWidth="1"/>
    <col min="2310" max="2310" width="5.140625" style="125" customWidth="1"/>
    <col min="2311" max="2311" width="50.85546875" style="125" bestFit="1" customWidth="1"/>
    <col min="2312" max="2312" width="26" style="125" customWidth="1"/>
    <col min="2313" max="2314" width="29.28515625" style="125" customWidth="1"/>
    <col min="2315" max="2315" width="25.7109375" style="125" customWidth="1"/>
    <col min="2316" max="2560" width="9.140625" style="125"/>
    <col min="2561" max="2561" width="3.28515625" style="125" customWidth="1"/>
    <col min="2562" max="2562" width="0" style="125" hidden="1" customWidth="1"/>
    <col min="2563" max="2565" width="4.42578125" style="125" customWidth="1"/>
    <col min="2566" max="2566" width="5.140625" style="125" customWidth="1"/>
    <col min="2567" max="2567" width="50.85546875" style="125" bestFit="1" customWidth="1"/>
    <col min="2568" max="2568" width="26" style="125" customWidth="1"/>
    <col min="2569" max="2570" width="29.28515625" style="125" customWidth="1"/>
    <col min="2571" max="2571" width="25.7109375" style="125" customWidth="1"/>
    <col min="2572" max="2816" width="9.140625" style="125"/>
    <col min="2817" max="2817" width="3.28515625" style="125" customWidth="1"/>
    <col min="2818" max="2818" width="0" style="125" hidden="1" customWidth="1"/>
    <col min="2819" max="2821" width="4.42578125" style="125" customWidth="1"/>
    <col min="2822" max="2822" width="5.140625" style="125" customWidth="1"/>
    <col min="2823" max="2823" width="50.85546875" style="125" bestFit="1" customWidth="1"/>
    <col min="2824" max="2824" width="26" style="125" customWidth="1"/>
    <col min="2825" max="2826" width="29.28515625" style="125" customWidth="1"/>
    <col min="2827" max="2827" width="25.7109375" style="125" customWidth="1"/>
    <col min="2828" max="3072" width="9.140625" style="125"/>
    <col min="3073" max="3073" width="3.28515625" style="125" customWidth="1"/>
    <col min="3074" max="3074" width="0" style="125" hidden="1" customWidth="1"/>
    <col min="3075" max="3077" width="4.42578125" style="125" customWidth="1"/>
    <col min="3078" max="3078" width="5.140625" style="125" customWidth="1"/>
    <col min="3079" max="3079" width="50.85546875" style="125" bestFit="1" customWidth="1"/>
    <col min="3080" max="3080" width="26" style="125" customWidth="1"/>
    <col min="3081" max="3082" width="29.28515625" style="125" customWidth="1"/>
    <col min="3083" max="3083" width="25.7109375" style="125" customWidth="1"/>
    <col min="3084" max="3328" width="9.140625" style="125"/>
    <col min="3329" max="3329" width="3.28515625" style="125" customWidth="1"/>
    <col min="3330" max="3330" width="0" style="125" hidden="1" customWidth="1"/>
    <col min="3331" max="3333" width="4.42578125" style="125" customWidth="1"/>
    <col min="3334" max="3334" width="5.140625" style="125" customWidth="1"/>
    <col min="3335" max="3335" width="50.85546875" style="125" bestFit="1" customWidth="1"/>
    <col min="3336" max="3336" width="26" style="125" customWidth="1"/>
    <col min="3337" max="3338" width="29.28515625" style="125" customWidth="1"/>
    <col min="3339" max="3339" width="25.7109375" style="125" customWidth="1"/>
    <col min="3340" max="3584" width="9.140625" style="125"/>
    <col min="3585" max="3585" width="3.28515625" style="125" customWidth="1"/>
    <col min="3586" max="3586" width="0" style="125" hidden="1" customWidth="1"/>
    <col min="3587" max="3589" width="4.42578125" style="125" customWidth="1"/>
    <col min="3590" max="3590" width="5.140625" style="125" customWidth="1"/>
    <col min="3591" max="3591" width="50.85546875" style="125" bestFit="1" customWidth="1"/>
    <col min="3592" max="3592" width="26" style="125" customWidth="1"/>
    <col min="3593" max="3594" width="29.28515625" style="125" customWidth="1"/>
    <col min="3595" max="3595" width="25.7109375" style="125" customWidth="1"/>
    <col min="3596" max="3840" width="9.140625" style="125"/>
    <col min="3841" max="3841" width="3.28515625" style="125" customWidth="1"/>
    <col min="3842" max="3842" width="0" style="125" hidden="1" customWidth="1"/>
    <col min="3843" max="3845" width="4.42578125" style="125" customWidth="1"/>
    <col min="3846" max="3846" width="5.140625" style="125" customWidth="1"/>
    <col min="3847" max="3847" width="50.85546875" style="125" bestFit="1" customWidth="1"/>
    <col min="3848" max="3848" width="26" style="125" customWidth="1"/>
    <col min="3849" max="3850" width="29.28515625" style="125" customWidth="1"/>
    <col min="3851" max="3851" width="25.7109375" style="125" customWidth="1"/>
    <col min="3852" max="4096" width="9.140625" style="125"/>
    <col min="4097" max="4097" width="3.28515625" style="125" customWidth="1"/>
    <col min="4098" max="4098" width="0" style="125" hidden="1" customWidth="1"/>
    <col min="4099" max="4101" width="4.42578125" style="125" customWidth="1"/>
    <col min="4102" max="4102" width="5.140625" style="125" customWidth="1"/>
    <col min="4103" max="4103" width="50.85546875" style="125" bestFit="1" customWidth="1"/>
    <col min="4104" max="4104" width="26" style="125" customWidth="1"/>
    <col min="4105" max="4106" width="29.28515625" style="125" customWidth="1"/>
    <col min="4107" max="4107" width="25.7109375" style="125" customWidth="1"/>
    <col min="4108" max="4352" width="9.140625" style="125"/>
    <col min="4353" max="4353" width="3.28515625" style="125" customWidth="1"/>
    <col min="4354" max="4354" width="0" style="125" hidden="1" customWidth="1"/>
    <col min="4355" max="4357" width="4.42578125" style="125" customWidth="1"/>
    <col min="4358" max="4358" width="5.140625" style="125" customWidth="1"/>
    <col min="4359" max="4359" width="50.85546875" style="125" bestFit="1" customWidth="1"/>
    <col min="4360" max="4360" width="26" style="125" customWidth="1"/>
    <col min="4361" max="4362" width="29.28515625" style="125" customWidth="1"/>
    <col min="4363" max="4363" width="25.7109375" style="125" customWidth="1"/>
    <col min="4364" max="4608" width="9.140625" style="125"/>
    <col min="4609" max="4609" width="3.28515625" style="125" customWidth="1"/>
    <col min="4610" max="4610" width="0" style="125" hidden="1" customWidth="1"/>
    <col min="4611" max="4613" width="4.42578125" style="125" customWidth="1"/>
    <col min="4614" max="4614" width="5.140625" style="125" customWidth="1"/>
    <col min="4615" max="4615" width="50.85546875" style="125" bestFit="1" customWidth="1"/>
    <col min="4616" max="4616" width="26" style="125" customWidth="1"/>
    <col min="4617" max="4618" width="29.28515625" style="125" customWidth="1"/>
    <col min="4619" max="4619" width="25.7109375" style="125" customWidth="1"/>
    <col min="4620" max="4864" width="9.140625" style="125"/>
    <col min="4865" max="4865" width="3.28515625" style="125" customWidth="1"/>
    <col min="4866" max="4866" width="0" style="125" hidden="1" customWidth="1"/>
    <col min="4867" max="4869" width="4.42578125" style="125" customWidth="1"/>
    <col min="4870" max="4870" width="5.140625" style="125" customWidth="1"/>
    <col min="4871" max="4871" width="50.85546875" style="125" bestFit="1" customWidth="1"/>
    <col min="4872" max="4872" width="26" style="125" customWidth="1"/>
    <col min="4873" max="4874" width="29.28515625" style="125" customWidth="1"/>
    <col min="4875" max="4875" width="25.7109375" style="125" customWidth="1"/>
    <col min="4876" max="5120" width="9.140625" style="125"/>
    <col min="5121" max="5121" width="3.28515625" style="125" customWidth="1"/>
    <col min="5122" max="5122" width="0" style="125" hidden="1" customWidth="1"/>
    <col min="5123" max="5125" width="4.42578125" style="125" customWidth="1"/>
    <col min="5126" max="5126" width="5.140625" style="125" customWidth="1"/>
    <col min="5127" max="5127" width="50.85546875" style="125" bestFit="1" customWidth="1"/>
    <col min="5128" max="5128" width="26" style="125" customWidth="1"/>
    <col min="5129" max="5130" width="29.28515625" style="125" customWidth="1"/>
    <col min="5131" max="5131" width="25.7109375" style="125" customWidth="1"/>
    <col min="5132" max="5376" width="9.140625" style="125"/>
    <col min="5377" max="5377" width="3.28515625" style="125" customWidth="1"/>
    <col min="5378" max="5378" width="0" style="125" hidden="1" customWidth="1"/>
    <col min="5379" max="5381" width="4.42578125" style="125" customWidth="1"/>
    <col min="5382" max="5382" width="5.140625" style="125" customWidth="1"/>
    <col min="5383" max="5383" width="50.85546875" style="125" bestFit="1" customWidth="1"/>
    <col min="5384" max="5384" width="26" style="125" customWidth="1"/>
    <col min="5385" max="5386" width="29.28515625" style="125" customWidth="1"/>
    <col min="5387" max="5387" width="25.7109375" style="125" customWidth="1"/>
    <col min="5388" max="5632" width="9.140625" style="125"/>
    <col min="5633" max="5633" width="3.28515625" style="125" customWidth="1"/>
    <col min="5634" max="5634" width="0" style="125" hidden="1" customWidth="1"/>
    <col min="5635" max="5637" width="4.42578125" style="125" customWidth="1"/>
    <col min="5638" max="5638" width="5.140625" style="125" customWidth="1"/>
    <col min="5639" max="5639" width="50.85546875" style="125" bestFit="1" customWidth="1"/>
    <col min="5640" max="5640" width="26" style="125" customWidth="1"/>
    <col min="5641" max="5642" width="29.28515625" style="125" customWidth="1"/>
    <col min="5643" max="5643" width="25.7109375" style="125" customWidth="1"/>
    <col min="5644" max="5888" width="9.140625" style="125"/>
    <col min="5889" max="5889" width="3.28515625" style="125" customWidth="1"/>
    <col min="5890" max="5890" width="0" style="125" hidden="1" customWidth="1"/>
    <col min="5891" max="5893" width="4.42578125" style="125" customWidth="1"/>
    <col min="5894" max="5894" width="5.140625" style="125" customWidth="1"/>
    <col min="5895" max="5895" width="50.85546875" style="125" bestFit="1" customWidth="1"/>
    <col min="5896" max="5896" width="26" style="125" customWidth="1"/>
    <col min="5897" max="5898" width="29.28515625" style="125" customWidth="1"/>
    <col min="5899" max="5899" width="25.7109375" style="125" customWidth="1"/>
    <col min="5900" max="6144" width="9.140625" style="125"/>
    <col min="6145" max="6145" width="3.28515625" style="125" customWidth="1"/>
    <col min="6146" max="6146" width="0" style="125" hidden="1" customWidth="1"/>
    <col min="6147" max="6149" width="4.42578125" style="125" customWidth="1"/>
    <col min="6150" max="6150" width="5.140625" style="125" customWidth="1"/>
    <col min="6151" max="6151" width="50.85546875" style="125" bestFit="1" customWidth="1"/>
    <col min="6152" max="6152" width="26" style="125" customWidth="1"/>
    <col min="6153" max="6154" width="29.28515625" style="125" customWidth="1"/>
    <col min="6155" max="6155" width="25.7109375" style="125" customWidth="1"/>
    <col min="6156" max="6400" width="9.140625" style="125"/>
    <col min="6401" max="6401" width="3.28515625" style="125" customWidth="1"/>
    <col min="6402" max="6402" width="0" style="125" hidden="1" customWidth="1"/>
    <col min="6403" max="6405" width="4.42578125" style="125" customWidth="1"/>
    <col min="6406" max="6406" width="5.140625" style="125" customWidth="1"/>
    <col min="6407" max="6407" width="50.85546875" style="125" bestFit="1" customWidth="1"/>
    <col min="6408" max="6408" width="26" style="125" customWidth="1"/>
    <col min="6409" max="6410" width="29.28515625" style="125" customWidth="1"/>
    <col min="6411" max="6411" width="25.7109375" style="125" customWidth="1"/>
    <col min="6412" max="6656" width="9.140625" style="125"/>
    <col min="6657" max="6657" width="3.28515625" style="125" customWidth="1"/>
    <col min="6658" max="6658" width="0" style="125" hidden="1" customWidth="1"/>
    <col min="6659" max="6661" width="4.42578125" style="125" customWidth="1"/>
    <col min="6662" max="6662" width="5.140625" style="125" customWidth="1"/>
    <col min="6663" max="6663" width="50.85546875" style="125" bestFit="1" customWidth="1"/>
    <col min="6664" max="6664" width="26" style="125" customWidth="1"/>
    <col min="6665" max="6666" width="29.28515625" style="125" customWidth="1"/>
    <col min="6667" max="6667" width="25.7109375" style="125" customWidth="1"/>
    <col min="6668" max="6912" width="9.140625" style="125"/>
    <col min="6913" max="6913" width="3.28515625" style="125" customWidth="1"/>
    <col min="6914" max="6914" width="0" style="125" hidden="1" customWidth="1"/>
    <col min="6915" max="6917" width="4.42578125" style="125" customWidth="1"/>
    <col min="6918" max="6918" width="5.140625" style="125" customWidth="1"/>
    <col min="6919" max="6919" width="50.85546875" style="125" bestFit="1" customWidth="1"/>
    <col min="6920" max="6920" width="26" style="125" customWidth="1"/>
    <col min="6921" max="6922" width="29.28515625" style="125" customWidth="1"/>
    <col min="6923" max="6923" width="25.7109375" style="125" customWidth="1"/>
    <col min="6924" max="7168" width="9.140625" style="125"/>
    <col min="7169" max="7169" width="3.28515625" style="125" customWidth="1"/>
    <col min="7170" max="7170" width="0" style="125" hidden="1" customWidth="1"/>
    <col min="7171" max="7173" width="4.42578125" style="125" customWidth="1"/>
    <col min="7174" max="7174" width="5.140625" style="125" customWidth="1"/>
    <col min="7175" max="7175" width="50.85546875" style="125" bestFit="1" customWidth="1"/>
    <col min="7176" max="7176" width="26" style="125" customWidth="1"/>
    <col min="7177" max="7178" width="29.28515625" style="125" customWidth="1"/>
    <col min="7179" max="7179" width="25.7109375" style="125" customWidth="1"/>
    <col min="7180" max="7424" width="9.140625" style="125"/>
    <col min="7425" max="7425" width="3.28515625" style="125" customWidth="1"/>
    <col min="7426" max="7426" width="0" style="125" hidden="1" customWidth="1"/>
    <col min="7427" max="7429" width="4.42578125" style="125" customWidth="1"/>
    <col min="7430" max="7430" width="5.140625" style="125" customWidth="1"/>
    <col min="7431" max="7431" width="50.85546875" style="125" bestFit="1" customWidth="1"/>
    <col min="7432" max="7432" width="26" style="125" customWidth="1"/>
    <col min="7433" max="7434" width="29.28515625" style="125" customWidth="1"/>
    <col min="7435" max="7435" width="25.7109375" style="125" customWidth="1"/>
    <col min="7436" max="7680" width="9.140625" style="125"/>
    <col min="7681" max="7681" width="3.28515625" style="125" customWidth="1"/>
    <col min="7682" max="7682" width="0" style="125" hidden="1" customWidth="1"/>
    <col min="7683" max="7685" width="4.42578125" style="125" customWidth="1"/>
    <col min="7686" max="7686" width="5.140625" style="125" customWidth="1"/>
    <col min="7687" max="7687" width="50.85546875" style="125" bestFit="1" customWidth="1"/>
    <col min="7688" max="7688" width="26" style="125" customWidth="1"/>
    <col min="7689" max="7690" width="29.28515625" style="125" customWidth="1"/>
    <col min="7691" max="7691" width="25.7109375" style="125" customWidth="1"/>
    <col min="7692" max="7936" width="9.140625" style="125"/>
    <col min="7937" max="7937" width="3.28515625" style="125" customWidth="1"/>
    <col min="7938" max="7938" width="0" style="125" hidden="1" customWidth="1"/>
    <col min="7939" max="7941" width="4.42578125" style="125" customWidth="1"/>
    <col min="7942" max="7942" width="5.140625" style="125" customWidth="1"/>
    <col min="7943" max="7943" width="50.85546875" style="125" bestFit="1" customWidth="1"/>
    <col min="7944" max="7944" width="26" style="125" customWidth="1"/>
    <col min="7945" max="7946" width="29.28515625" style="125" customWidth="1"/>
    <col min="7947" max="7947" width="25.7109375" style="125" customWidth="1"/>
    <col min="7948" max="8192" width="9.140625" style="125"/>
    <col min="8193" max="8193" width="3.28515625" style="125" customWidth="1"/>
    <col min="8194" max="8194" width="0" style="125" hidden="1" customWidth="1"/>
    <col min="8195" max="8197" width="4.42578125" style="125" customWidth="1"/>
    <col min="8198" max="8198" width="5.140625" style="125" customWidth="1"/>
    <col min="8199" max="8199" width="50.85546875" style="125" bestFit="1" customWidth="1"/>
    <col min="8200" max="8200" width="26" style="125" customWidth="1"/>
    <col min="8201" max="8202" width="29.28515625" style="125" customWidth="1"/>
    <col min="8203" max="8203" width="25.7109375" style="125" customWidth="1"/>
    <col min="8204" max="8448" width="9.140625" style="125"/>
    <col min="8449" max="8449" width="3.28515625" style="125" customWidth="1"/>
    <col min="8450" max="8450" width="0" style="125" hidden="1" customWidth="1"/>
    <col min="8451" max="8453" width="4.42578125" style="125" customWidth="1"/>
    <col min="8454" max="8454" width="5.140625" style="125" customWidth="1"/>
    <col min="8455" max="8455" width="50.85546875" style="125" bestFit="1" customWidth="1"/>
    <col min="8456" max="8456" width="26" style="125" customWidth="1"/>
    <col min="8457" max="8458" width="29.28515625" style="125" customWidth="1"/>
    <col min="8459" max="8459" width="25.7109375" style="125" customWidth="1"/>
    <col min="8460" max="8704" width="9.140625" style="125"/>
    <col min="8705" max="8705" width="3.28515625" style="125" customWidth="1"/>
    <col min="8706" max="8706" width="0" style="125" hidden="1" customWidth="1"/>
    <col min="8707" max="8709" width="4.42578125" style="125" customWidth="1"/>
    <col min="8710" max="8710" width="5.140625" style="125" customWidth="1"/>
    <col min="8711" max="8711" width="50.85546875" style="125" bestFit="1" customWidth="1"/>
    <col min="8712" max="8712" width="26" style="125" customWidth="1"/>
    <col min="8713" max="8714" width="29.28515625" style="125" customWidth="1"/>
    <col min="8715" max="8715" width="25.7109375" style="125" customWidth="1"/>
    <col min="8716" max="8960" width="9.140625" style="125"/>
    <col min="8961" max="8961" width="3.28515625" style="125" customWidth="1"/>
    <col min="8962" max="8962" width="0" style="125" hidden="1" customWidth="1"/>
    <col min="8963" max="8965" width="4.42578125" style="125" customWidth="1"/>
    <col min="8966" max="8966" width="5.140625" style="125" customWidth="1"/>
    <col min="8967" max="8967" width="50.85546875" style="125" bestFit="1" customWidth="1"/>
    <col min="8968" max="8968" width="26" style="125" customWidth="1"/>
    <col min="8969" max="8970" width="29.28515625" style="125" customWidth="1"/>
    <col min="8971" max="8971" width="25.7109375" style="125" customWidth="1"/>
    <col min="8972" max="9216" width="9.140625" style="125"/>
    <col min="9217" max="9217" width="3.28515625" style="125" customWidth="1"/>
    <col min="9218" max="9218" width="0" style="125" hidden="1" customWidth="1"/>
    <col min="9219" max="9221" width="4.42578125" style="125" customWidth="1"/>
    <col min="9222" max="9222" width="5.140625" style="125" customWidth="1"/>
    <col min="9223" max="9223" width="50.85546875" style="125" bestFit="1" customWidth="1"/>
    <col min="9224" max="9224" width="26" style="125" customWidth="1"/>
    <col min="9225" max="9226" width="29.28515625" style="125" customWidth="1"/>
    <col min="9227" max="9227" width="25.7109375" style="125" customWidth="1"/>
    <col min="9228" max="9472" width="9.140625" style="125"/>
    <col min="9473" max="9473" width="3.28515625" style="125" customWidth="1"/>
    <col min="9474" max="9474" width="0" style="125" hidden="1" customWidth="1"/>
    <col min="9475" max="9477" width="4.42578125" style="125" customWidth="1"/>
    <col min="9478" max="9478" width="5.140625" style="125" customWidth="1"/>
    <col min="9479" max="9479" width="50.85546875" style="125" bestFit="1" customWidth="1"/>
    <col min="9480" max="9480" width="26" style="125" customWidth="1"/>
    <col min="9481" max="9482" width="29.28515625" style="125" customWidth="1"/>
    <col min="9483" max="9483" width="25.7109375" style="125" customWidth="1"/>
    <col min="9484" max="9728" width="9.140625" style="125"/>
    <col min="9729" max="9729" width="3.28515625" style="125" customWidth="1"/>
    <col min="9730" max="9730" width="0" style="125" hidden="1" customWidth="1"/>
    <col min="9731" max="9733" width="4.42578125" style="125" customWidth="1"/>
    <col min="9734" max="9734" width="5.140625" style="125" customWidth="1"/>
    <col min="9735" max="9735" width="50.85546875" style="125" bestFit="1" customWidth="1"/>
    <col min="9736" max="9736" width="26" style="125" customWidth="1"/>
    <col min="9737" max="9738" width="29.28515625" style="125" customWidth="1"/>
    <col min="9739" max="9739" width="25.7109375" style="125" customWidth="1"/>
    <col min="9740" max="9984" width="9.140625" style="125"/>
    <col min="9985" max="9985" width="3.28515625" style="125" customWidth="1"/>
    <col min="9986" max="9986" width="0" style="125" hidden="1" customWidth="1"/>
    <col min="9987" max="9989" width="4.42578125" style="125" customWidth="1"/>
    <col min="9990" max="9990" width="5.140625" style="125" customWidth="1"/>
    <col min="9991" max="9991" width="50.85546875" style="125" bestFit="1" customWidth="1"/>
    <col min="9992" max="9992" width="26" style="125" customWidth="1"/>
    <col min="9993" max="9994" width="29.28515625" style="125" customWidth="1"/>
    <col min="9995" max="9995" width="25.7109375" style="125" customWidth="1"/>
    <col min="9996" max="10240" width="9.140625" style="125"/>
    <col min="10241" max="10241" width="3.28515625" style="125" customWidth="1"/>
    <col min="10242" max="10242" width="0" style="125" hidden="1" customWidth="1"/>
    <col min="10243" max="10245" width="4.42578125" style="125" customWidth="1"/>
    <col min="10246" max="10246" width="5.140625" style="125" customWidth="1"/>
    <col min="10247" max="10247" width="50.85546875" style="125" bestFit="1" customWidth="1"/>
    <col min="10248" max="10248" width="26" style="125" customWidth="1"/>
    <col min="10249" max="10250" width="29.28515625" style="125" customWidth="1"/>
    <col min="10251" max="10251" width="25.7109375" style="125" customWidth="1"/>
    <col min="10252" max="10496" width="9.140625" style="125"/>
    <col min="10497" max="10497" width="3.28515625" style="125" customWidth="1"/>
    <col min="10498" max="10498" width="0" style="125" hidden="1" customWidth="1"/>
    <col min="10499" max="10501" width="4.42578125" style="125" customWidth="1"/>
    <col min="10502" max="10502" width="5.140625" style="125" customWidth="1"/>
    <col min="10503" max="10503" width="50.85546875" style="125" bestFit="1" customWidth="1"/>
    <col min="10504" max="10504" width="26" style="125" customWidth="1"/>
    <col min="10505" max="10506" width="29.28515625" style="125" customWidth="1"/>
    <col min="10507" max="10507" width="25.7109375" style="125" customWidth="1"/>
    <col min="10508" max="10752" width="9.140625" style="125"/>
    <col min="10753" max="10753" width="3.28515625" style="125" customWidth="1"/>
    <col min="10754" max="10754" width="0" style="125" hidden="1" customWidth="1"/>
    <col min="10755" max="10757" width="4.42578125" style="125" customWidth="1"/>
    <col min="10758" max="10758" width="5.140625" style="125" customWidth="1"/>
    <col min="10759" max="10759" width="50.85546875" style="125" bestFit="1" customWidth="1"/>
    <col min="10760" max="10760" width="26" style="125" customWidth="1"/>
    <col min="10761" max="10762" width="29.28515625" style="125" customWidth="1"/>
    <col min="10763" max="10763" width="25.7109375" style="125" customWidth="1"/>
    <col min="10764" max="11008" width="9.140625" style="125"/>
    <col min="11009" max="11009" width="3.28515625" style="125" customWidth="1"/>
    <col min="11010" max="11010" width="0" style="125" hidden="1" customWidth="1"/>
    <col min="11011" max="11013" width="4.42578125" style="125" customWidth="1"/>
    <col min="11014" max="11014" width="5.140625" style="125" customWidth="1"/>
    <col min="11015" max="11015" width="50.85546875" style="125" bestFit="1" customWidth="1"/>
    <col min="11016" max="11016" width="26" style="125" customWidth="1"/>
    <col min="11017" max="11018" width="29.28515625" style="125" customWidth="1"/>
    <col min="11019" max="11019" width="25.7109375" style="125" customWidth="1"/>
    <col min="11020" max="11264" width="9.140625" style="125"/>
    <col min="11265" max="11265" width="3.28515625" style="125" customWidth="1"/>
    <col min="11266" max="11266" width="0" style="125" hidden="1" customWidth="1"/>
    <col min="11267" max="11269" width="4.42578125" style="125" customWidth="1"/>
    <col min="11270" max="11270" width="5.140625" style="125" customWidth="1"/>
    <col min="11271" max="11271" width="50.85546875" style="125" bestFit="1" customWidth="1"/>
    <col min="11272" max="11272" width="26" style="125" customWidth="1"/>
    <col min="11273" max="11274" width="29.28515625" style="125" customWidth="1"/>
    <col min="11275" max="11275" width="25.7109375" style="125" customWidth="1"/>
    <col min="11276" max="11520" width="9.140625" style="125"/>
    <col min="11521" max="11521" width="3.28515625" style="125" customWidth="1"/>
    <col min="11522" max="11522" width="0" style="125" hidden="1" customWidth="1"/>
    <col min="11523" max="11525" width="4.42578125" style="125" customWidth="1"/>
    <col min="11526" max="11526" width="5.140625" style="125" customWidth="1"/>
    <col min="11527" max="11527" width="50.85546875" style="125" bestFit="1" customWidth="1"/>
    <col min="11528" max="11528" width="26" style="125" customWidth="1"/>
    <col min="11529" max="11530" width="29.28515625" style="125" customWidth="1"/>
    <col min="11531" max="11531" width="25.7109375" style="125" customWidth="1"/>
    <col min="11532" max="11776" width="9.140625" style="125"/>
    <col min="11777" max="11777" width="3.28515625" style="125" customWidth="1"/>
    <col min="11778" max="11778" width="0" style="125" hidden="1" customWidth="1"/>
    <col min="11779" max="11781" width="4.42578125" style="125" customWidth="1"/>
    <col min="11782" max="11782" width="5.140625" style="125" customWidth="1"/>
    <col min="11783" max="11783" width="50.85546875" style="125" bestFit="1" customWidth="1"/>
    <col min="11784" max="11784" width="26" style="125" customWidth="1"/>
    <col min="11785" max="11786" width="29.28515625" style="125" customWidth="1"/>
    <col min="11787" max="11787" width="25.7109375" style="125" customWidth="1"/>
    <col min="11788" max="12032" width="9.140625" style="125"/>
    <col min="12033" max="12033" width="3.28515625" style="125" customWidth="1"/>
    <col min="12034" max="12034" width="0" style="125" hidden="1" customWidth="1"/>
    <col min="12035" max="12037" width="4.42578125" style="125" customWidth="1"/>
    <col min="12038" max="12038" width="5.140625" style="125" customWidth="1"/>
    <col min="12039" max="12039" width="50.85546875" style="125" bestFit="1" customWidth="1"/>
    <col min="12040" max="12040" width="26" style="125" customWidth="1"/>
    <col min="12041" max="12042" width="29.28515625" style="125" customWidth="1"/>
    <col min="12043" max="12043" width="25.7109375" style="125" customWidth="1"/>
    <col min="12044" max="12288" width="9.140625" style="125"/>
    <col min="12289" max="12289" width="3.28515625" style="125" customWidth="1"/>
    <col min="12290" max="12290" width="0" style="125" hidden="1" customWidth="1"/>
    <col min="12291" max="12293" width="4.42578125" style="125" customWidth="1"/>
    <col min="12294" max="12294" width="5.140625" style="125" customWidth="1"/>
    <col min="12295" max="12295" width="50.85546875" style="125" bestFit="1" customWidth="1"/>
    <col min="12296" max="12296" width="26" style="125" customWidth="1"/>
    <col min="12297" max="12298" width="29.28515625" style="125" customWidth="1"/>
    <col min="12299" max="12299" width="25.7109375" style="125" customWidth="1"/>
    <col min="12300" max="12544" width="9.140625" style="125"/>
    <col min="12545" max="12545" width="3.28515625" style="125" customWidth="1"/>
    <col min="12546" max="12546" width="0" style="125" hidden="1" customWidth="1"/>
    <col min="12547" max="12549" width="4.42578125" style="125" customWidth="1"/>
    <col min="12550" max="12550" width="5.140625" style="125" customWidth="1"/>
    <col min="12551" max="12551" width="50.85546875" style="125" bestFit="1" customWidth="1"/>
    <col min="12552" max="12552" width="26" style="125" customWidth="1"/>
    <col min="12553" max="12554" width="29.28515625" style="125" customWidth="1"/>
    <col min="12555" max="12555" width="25.7109375" style="125" customWidth="1"/>
    <col min="12556" max="12800" width="9.140625" style="125"/>
    <col min="12801" max="12801" width="3.28515625" style="125" customWidth="1"/>
    <col min="12802" max="12802" width="0" style="125" hidden="1" customWidth="1"/>
    <col min="12803" max="12805" width="4.42578125" style="125" customWidth="1"/>
    <col min="12806" max="12806" width="5.140625" style="125" customWidth="1"/>
    <col min="12807" max="12807" width="50.85546875" style="125" bestFit="1" customWidth="1"/>
    <col min="12808" max="12808" width="26" style="125" customWidth="1"/>
    <col min="12809" max="12810" width="29.28515625" style="125" customWidth="1"/>
    <col min="12811" max="12811" width="25.7109375" style="125" customWidth="1"/>
    <col min="12812" max="13056" width="9.140625" style="125"/>
    <col min="13057" max="13057" width="3.28515625" style="125" customWidth="1"/>
    <col min="13058" max="13058" width="0" style="125" hidden="1" customWidth="1"/>
    <col min="13059" max="13061" width="4.42578125" style="125" customWidth="1"/>
    <col min="13062" max="13062" width="5.140625" style="125" customWidth="1"/>
    <col min="13063" max="13063" width="50.85546875" style="125" bestFit="1" customWidth="1"/>
    <col min="13064" max="13064" width="26" style="125" customWidth="1"/>
    <col min="13065" max="13066" width="29.28515625" style="125" customWidth="1"/>
    <col min="13067" max="13067" width="25.7109375" style="125" customWidth="1"/>
    <col min="13068" max="13312" width="9.140625" style="125"/>
    <col min="13313" max="13313" width="3.28515625" style="125" customWidth="1"/>
    <col min="13314" max="13314" width="0" style="125" hidden="1" customWidth="1"/>
    <col min="13315" max="13317" width="4.42578125" style="125" customWidth="1"/>
    <col min="13318" max="13318" width="5.140625" style="125" customWidth="1"/>
    <col min="13319" max="13319" width="50.85546875" style="125" bestFit="1" customWidth="1"/>
    <col min="13320" max="13320" width="26" style="125" customWidth="1"/>
    <col min="13321" max="13322" width="29.28515625" style="125" customWidth="1"/>
    <col min="13323" max="13323" width="25.7109375" style="125" customWidth="1"/>
    <col min="13324" max="13568" width="9.140625" style="125"/>
    <col min="13569" max="13569" width="3.28515625" style="125" customWidth="1"/>
    <col min="13570" max="13570" width="0" style="125" hidden="1" customWidth="1"/>
    <col min="13571" max="13573" width="4.42578125" style="125" customWidth="1"/>
    <col min="13574" max="13574" width="5.140625" style="125" customWidth="1"/>
    <col min="13575" max="13575" width="50.85546875" style="125" bestFit="1" customWidth="1"/>
    <col min="13576" max="13576" width="26" style="125" customWidth="1"/>
    <col min="13577" max="13578" width="29.28515625" style="125" customWidth="1"/>
    <col min="13579" max="13579" width="25.7109375" style="125" customWidth="1"/>
    <col min="13580" max="13824" width="9.140625" style="125"/>
    <col min="13825" max="13825" width="3.28515625" style="125" customWidth="1"/>
    <col min="13826" max="13826" width="0" style="125" hidden="1" customWidth="1"/>
    <col min="13827" max="13829" width="4.42578125" style="125" customWidth="1"/>
    <col min="13830" max="13830" width="5.140625" style="125" customWidth="1"/>
    <col min="13831" max="13831" width="50.85546875" style="125" bestFit="1" customWidth="1"/>
    <col min="13832" max="13832" width="26" style="125" customWidth="1"/>
    <col min="13833" max="13834" width="29.28515625" style="125" customWidth="1"/>
    <col min="13835" max="13835" width="25.7109375" style="125" customWidth="1"/>
    <col min="13836" max="14080" width="9.140625" style="125"/>
    <col min="14081" max="14081" width="3.28515625" style="125" customWidth="1"/>
    <col min="14082" max="14082" width="0" style="125" hidden="1" customWidth="1"/>
    <col min="14083" max="14085" width="4.42578125" style="125" customWidth="1"/>
    <col min="14086" max="14086" width="5.140625" style="125" customWidth="1"/>
    <col min="14087" max="14087" width="50.85546875" style="125" bestFit="1" customWidth="1"/>
    <col min="14088" max="14088" width="26" style="125" customWidth="1"/>
    <col min="14089" max="14090" width="29.28515625" style="125" customWidth="1"/>
    <col min="14091" max="14091" width="25.7109375" style="125" customWidth="1"/>
    <col min="14092" max="14336" width="9.140625" style="125"/>
    <col min="14337" max="14337" width="3.28515625" style="125" customWidth="1"/>
    <col min="14338" max="14338" width="0" style="125" hidden="1" customWidth="1"/>
    <col min="14339" max="14341" width="4.42578125" style="125" customWidth="1"/>
    <col min="14342" max="14342" width="5.140625" style="125" customWidth="1"/>
    <col min="14343" max="14343" width="50.85546875" style="125" bestFit="1" customWidth="1"/>
    <col min="14344" max="14344" width="26" style="125" customWidth="1"/>
    <col min="14345" max="14346" width="29.28515625" style="125" customWidth="1"/>
    <col min="14347" max="14347" width="25.7109375" style="125" customWidth="1"/>
    <col min="14348" max="14592" width="9.140625" style="125"/>
    <col min="14593" max="14593" width="3.28515625" style="125" customWidth="1"/>
    <col min="14594" max="14594" width="0" style="125" hidden="1" customWidth="1"/>
    <col min="14595" max="14597" width="4.42578125" style="125" customWidth="1"/>
    <col min="14598" max="14598" width="5.140625" style="125" customWidth="1"/>
    <col min="14599" max="14599" width="50.85546875" style="125" bestFit="1" customWidth="1"/>
    <col min="14600" max="14600" width="26" style="125" customWidth="1"/>
    <col min="14601" max="14602" width="29.28515625" style="125" customWidth="1"/>
    <col min="14603" max="14603" width="25.7109375" style="125" customWidth="1"/>
    <col min="14604" max="14848" width="9.140625" style="125"/>
    <col min="14849" max="14849" width="3.28515625" style="125" customWidth="1"/>
    <col min="14850" max="14850" width="0" style="125" hidden="1" customWidth="1"/>
    <col min="14851" max="14853" width="4.42578125" style="125" customWidth="1"/>
    <col min="14854" max="14854" width="5.140625" style="125" customWidth="1"/>
    <col min="14855" max="14855" width="50.85546875" style="125" bestFit="1" customWidth="1"/>
    <col min="14856" max="14856" width="26" style="125" customWidth="1"/>
    <col min="14857" max="14858" width="29.28515625" style="125" customWidth="1"/>
    <col min="14859" max="14859" width="25.7109375" style="125" customWidth="1"/>
    <col min="14860" max="15104" width="9.140625" style="125"/>
    <col min="15105" max="15105" width="3.28515625" style="125" customWidth="1"/>
    <col min="15106" max="15106" width="0" style="125" hidden="1" customWidth="1"/>
    <col min="15107" max="15109" width="4.42578125" style="125" customWidth="1"/>
    <col min="15110" max="15110" width="5.140625" style="125" customWidth="1"/>
    <col min="15111" max="15111" width="50.85546875" style="125" bestFit="1" customWidth="1"/>
    <col min="15112" max="15112" width="26" style="125" customWidth="1"/>
    <col min="15113" max="15114" width="29.28515625" style="125" customWidth="1"/>
    <col min="15115" max="15115" width="25.7109375" style="125" customWidth="1"/>
    <col min="15116" max="15360" width="9.140625" style="125"/>
    <col min="15361" max="15361" width="3.28515625" style="125" customWidth="1"/>
    <col min="15362" max="15362" width="0" style="125" hidden="1" customWidth="1"/>
    <col min="15363" max="15365" width="4.42578125" style="125" customWidth="1"/>
    <col min="15366" max="15366" width="5.140625" style="125" customWidth="1"/>
    <col min="15367" max="15367" width="50.85546875" style="125" bestFit="1" customWidth="1"/>
    <col min="15368" max="15368" width="26" style="125" customWidth="1"/>
    <col min="15369" max="15370" width="29.28515625" style="125" customWidth="1"/>
    <col min="15371" max="15371" width="25.7109375" style="125" customWidth="1"/>
    <col min="15372" max="15616" width="9.140625" style="125"/>
    <col min="15617" max="15617" width="3.28515625" style="125" customWidth="1"/>
    <col min="15618" max="15618" width="0" style="125" hidden="1" customWidth="1"/>
    <col min="15619" max="15621" width="4.42578125" style="125" customWidth="1"/>
    <col min="15622" max="15622" width="5.140625" style="125" customWidth="1"/>
    <col min="15623" max="15623" width="50.85546875" style="125" bestFit="1" customWidth="1"/>
    <col min="15624" max="15624" width="26" style="125" customWidth="1"/>
    <col min="15625" max="15626" width="29.28515625" style="125" customWidth="1"/>
    <col min="15627" max="15627" width="25.7109375" style="125" customWidth="1"/>
    <col min="15628" max="15872" width="9.140625" style="125"/>
    <col min="15873" max="15873" width="3.28515625" style="125" customWidth="1"/>
    <col min="15874" max="15874" width="0" style="125" hidden="1" customWidth="1"/>
    <col min="15875" max="15877" width="4.42578125" style="125" customWidth="1"/>
    <col min="15878" max="15878" width="5.140625" style="125" customWidth="1"/>
    <col min="15879" max="15879" width="50.85546875" style="125" bestFit="1" customWidth="1"/>
    <col min="15880" max="15880" width="26" style="125" customWidth="1"/>
    <col min="15881" max="15882" width="29.28515625" style="125" customWidth="1"/>
    <col min="15883" max="15883" width="25.7109375" style="125" customWidth="1"/>
    <col min="15884" max="16128" width="9.140625" style="125"/>
    <col min="16129" max="16129" width="3.28515625" style="125" customWidth="1"/>
    <col min="16130" max="16130" width="0" style="125" hidden="1" customWidth="1"/>
    <col min="16131" max="16133" width="4.42578125" style="125" customWidth="1"/>
    <col min="16134" max="16134" width="5.140625" style="125" customWidth="1"/>
    <col min="16135" max="16135" width="50.85546875" style="125" bestFit="1" customWidth="1"/>
    <col min="16136" max="16136" width="26" style="125" customWidth="1"/>
    <col min="16137" max="16138" width="29.28515625" style="125" customWidth="1"/>
    <col min="16139" max="16139" width="25.7109375" style="125" customWidth="1"/>
    <col min="16140" max="16384" width="9.140625" style="125"/>
  </cols>
  <sheetData>
    <row r="2" spans="2:11" ht="18">
      <c r="C2" s="1022" t="s">
        <v>386</v>
      </c>
      <c r="D2" s="1022"/>
      <c r="E2" s="1022"/>
      <c r="F2" s="1022"/>
      <c r="G2" s="1022"/>
      <c r="H2" s="1022"/>
      <c r="I2" s="1022"/>
      <c r="J2" s="1022"/>
      <c r="K2" s="1022"/>
    </row>
    <row r="3" spans="2:11">
      <c r="C3" s="2"/>
      <c r="D3" s="2"/>
      <c r="E3" s="2"/>
      <c r="F3" s="2"/>
      <c r="G3" s="2"/>
      <c r="H3" s="2"/>
      <c r="I3" s="2"/>
      <c r="J3" s="2"/>
      <c r="K3" s="3"/>
    </row>
    <row r="4" spans="2:11" ht="14.25">
      <c r="B4" s="150"/>
      <c r="C4" s="1023" t="s">
        <v>1</v>
      </c>
      <c r="D4" s="1024"/>
      <c r="E4" s="1025"/>
      <c r="F4" s="2" t="s">
        <v>2</v>
      </c>
      <c r="G4" s="1026">
        <v>2027</v>
      </c>
      <c r="H4" s="1026"/>
      <c r="I4" s="1026"/>
      <c r="J4" s="139"/>
      <c r="K4" s="3"/>
    </row>
    <row r="5" spans="2:11" ht="14.25">
      <c r="B5" s="150"/>
      <c r="C5" s="1023" t="s">
        <v>3</v>
      </c>
      <c r="D5" s="1024"/>
      <c r="E5" s="1025"/>
      <c r="F5" s="2" t="s">
        <v>2</v>
      </c>
      <c r="G5" s="1026" t="s">
        <v>902</v>
      </c>
      <c r="H5" s="1026"/>
      <c r="I5" s="1026"/>
      <c r="J5" s="139"/>
      <c r="K5" s="3"/>
    </row>
    <row r="6" spans="2:11" ht="14.25">
      <c r="B6" s="150"/>
      <c r="C6" s="1023" t="s">
        <v>387</v>
      </c>
      <c r="D6" s="1024"/>
      <c r="E6" s="1025"/>
      <c r="F6" s="4" t="s">
        <v>2</v>
      </c>
      <c r="G6" s="404"/>
      <c r="H6" s="404"/>
      <c r="I6" s="404"/>
      <c r="J6" s="404"/>
      <c r="K6" s="405"/>
    </row>
    <row r="7" spans="2:11" ht="13.5" thickBot="1">
      <c r="B7" s="406"/>
      <c r="C7" s="1110"/>
      <c r="D7" s="1111"/>
      <c r="E7" s="1112"/>
      <c r="F7" s="407"/>
      <c r="G7" s="407"/>
      <c r="H7" s="407"/>
      <c r="I7" s="407"/>
      <c r="J7" s="407"/>
      <c r="K7" s="407"/>
    </row>
    <row r="8" spans="2:11" s="273" customFormat="1" ht="43.5" thickBot="1">
      <c r="B8" s="274"/>
      <c r="C8" s="1113"/>
      <c r="D8" s="1114"/>
      <c r="E8" s="1114"/>
      <c r="F8" s="1114"/>
      <c r="G8" s="1115"/>
      <c r="H8" s="408" t="s">
        <v>388</v>
      </c>
      <c r="I8" s="408" t="s">
        <v>389</v>
      </c>
      <c r="J8" s="409" t="s">
        <v>390</v>
      </c>
      <c r="K8" s="410" t="s">
        <v>391</v>
      </c>
    </row>
    <row r="9" spans="2:11" s="145" customFormat="1" ht="14.25">
      <c r="B9" s="146" t="s">
        <v>392</v>
      </c>
      <c r="C9" s="1116" t="s">
        <v>393</v>
      </c>
      <c r="D9" s="1117"/>
      <c r="E9" s="1117"/>
      <c r="F9" s="1118"/>
      <c r="G9" s="411" t="s">
        <v>394</v>
      </c>
      <c r="H9" s="279"/>
      <c r="I9" s="279"/>
      <c r="J9" s="412"/>
      <c r="K9" s="280"/>
    </row>
    <row r="10" spans="2:11" s="145" customFormat="1" ht="14.25">
      <c r="B10" s="146" t="s">
        <v>395</v>
      </c>
      <c r="C10" s="1119"/>
      <c r="D10" s="1120"/>
      <c r="E10" s="1120"/>
      <c r="F10" s="1120"/>
      <c r="G10" s="413" t="s">
        <v>396</v>
      </c>
      <c r="H10" s="282"/>
      <c r="I10" s="282"/>
      <c r="J10" s="414"/>
      <c r="K10" s="283"/>
    </row>
    <row r="11" spans="2:11" s="145" customFormat="1" ht="15" thickBot="1">
      <c r="B11" s="146" t="s">
        <v>397</v>
      </c>
      <c r="C11" s="1119"/>
      <c r="D11" s="1120"/>
      <c r="E11" s="1120"/>
      <c r="F11" s="1121"/>
      <c r="G11" s="415" t="s">
        <v>398</v>
      </c>
      <c r="H11" s="282"/>
      <c r="I11" s="282"/>
      <c r="J11" s="414"/>
      <c r="K11" s="283"/>
    </row>
    <row r="12" spans="2:11" s="145" customFormat="1" ht="18.75" customHeight="1">
      <c r="B12" s="146" t="s">
        <v>399</v>
      </c>
      <c r="C12" s="1122" t="s">
        <v>400</v>
      </c>
      <c r="D12" s="1123"/>
      <c r="E12" s="1123"/>
      <c r="F12" s="1124"/>
      <c r="G12" s="419" t="s">
        <v>394</v>
      </c>
      <c r="H12" s="279"/>
      <c r="I12" s="279"/>
      <c r="J12" s="412"/>
      <c r="K12" s="280"/>
    </row>
    <row r="13" spans="2:11" s="145" customFormat="1" ht="30" customHeight="1" thickBot="1">
      <c r="B13" s="146" t="s">
        <v>401</v>
      </c>
      <c r="C13" s="1125"/>
      <c r="D13" s="1126"/>
      <c r="E13" s="1126"/>
      <c r="F13" s="1127"/>
      <c r="G13" s="418" t="s">
        <v>396</v>
      </c>
      <c r="H13" s="285"/>
      <c r="I13" s="285"/>
      <c r="J13" s="416"/>
      <c r="K13" s="286"/>
    </row>
    <row r="14" spans="2:11" s="145" customFormat="1" ht="15" hidden="1" thickBot="1">
      <c r="B14" s="299"/>
      <c r="C14" s="300"/>
      <c r="D14" s="301" t="s">
        <v>80</v>
      </c>
      <c r="E14" s="301"/>
      <c r="F14" s="302"/>
      <c r="G14" s="303" t="s">
        <v>138</v>
      </c>
      <c r="H14" s="304"/>
      <c r="I14" s="304"/>
      <c r="J14" s="417"/>
      <c r="K14" s="305"/>
    </row>
  </sheetData>
  <mergeCells count="10">
    <mergeCell ref="C7:E7"/>
    <mergeCell ref="C8:G8"/>
    <mergeCell ref="C9:F11"/>
    <mergeCell ref="C12:F13"/>
    <mergeCell ref="C2:K2"/>
    <mergeCell ref="C4:E4"/>
    <mergeCell ref="G4:I4"/>
    <mergeCell ref="C5:E5"/>
    <mergeCell ref="G5:I5"/>
    <mergeCell ref="C6:E6"/>
  </mergeCells>
  <printOptions horizontalCentered="1"/>
  <pageMargins left="0" right="0" top="0.74803149606299213" bottom="0.35433070866141736" header="0.31496062992125984" footer="0.31496062992125984"/>
  <pageSetup paperSize="9" scale="7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J20"/>
  <sheetViews>
    <sheetView workbookViewId="0">
      <selection activeCell="Q37" sqref="Q37"/>
    </sheetView>
  </sheetViews>
  <sheetFormatPr defaultRowHeight="12.75"/>
  <cols>
    <col min="1" max="1" width="3.28515625" style="125" customWidth="1"/>
    <col min="2" max="2" width="6.5703125" style="125" hidden="1" customWidth="1"/>
    <col min="3" max="5" width="4.42578125" style="125" customWidth="1"/>
    <col min="6" max="6" width="5.140625" style="125" customWidth="1"/>
    <col min="7" max="7" width="27.42578125" style="125" customWidth="1"/>
    <col min="8" max="8" width="26" style="125" customWidth="1"/>
    <col min="9" max="9" width="29.28515625" style="125" customWidth="1"/>
    <col min="10" max="10" width="25.7109375" style="125" customWidth="1"/>
    <col min="11" max="256" width="9.140625" style="125"/>
    <col min="257" max="257" width="3.28515625" style="125" customWidth="1"/>
    <col min="258" max="258" width="0" style="125" hidden="1" customWidth="1"/>
    <col min="259" max="261" width="4.42578125" style="125" customWidth="1"/>
    <col min="262" max="262" width="5.140625" style="125" customWidth="1"/>
    <col min="263" max="263" width="27.42578125" style="125" customWidth="1"/>
    <col min="264" max="264" width="26" style="125" customWidth="1"/>
    <col min="265" max="265" width="29.28515625" style="125" customWidth="1"/>
    <col min="266" max="266" width="25.7109375" style="125" customWidth="1"/>
    <col min="267" max="512" width="9.140625" style="125"/>
    <col min="513" max="513" width="3.28515625" style="125" customWidth="1"/>
    <col min="514" max="514" width="0" style="125" hidden="1" customWidth="1"/>
    <col min="515" max="517" width="4.42578125" style="125" customWidth="1"/>
    <col min="518" max="518" width="5.140625" style="125" customWidth="1"/>
    <col min="519" max="519" width="27.42578125" style="125" customWidth="1"/>
    <col min="520" max="520" width="26" style="125" customWidth="1"/>
    <col min="521" max="521" width="29.28515625" style="125" customWidth="1"/>
    <col min="522" max="522" width="25.7109375" style="125" customWidth="1"/>
    <col min="523" max="768" width="9.140625" style="125"/>
    <col min="769" max="769" width="3.28515625" style="125" customWidth="1"/>
    <col min="770" max="770" width="0" style="125" hidden="1" customWidth="1"/>
    <col min="771" max="773" width="4.42578125" style="125" customWidth="1"/>
    <col min="774" max="774" width="5.140625" style="125" customWidth="1"/>
    <col min="775" max="775" width="27.42578125" style="125" customWidth="1"/>
    <col min="776" max="776" width="26" style="125" customWidth="1"/>
    <col min="777" max="777" width="29.28515625" style="125" customWidth="1"/>
    <col min="778" max="778" width="25.7109375" style="125" customWidth="1"/>
    <col min="779" max="1024" width="9.140625" style="125"/>
    <col min="1025" max="1025" width="3.28515625" style="125" customWidth="1"/>
    <col min="1026" max="1026" width="0" style="125" hidden="1" customWidth="1"/>
    <col min="1027" max="1029" width="4.42578125" style="125" customWidth="1"/>
    <col min="1030" max="1030" width="5.140625" style="125" customWidth="1"/>
    <col min="1031" max="1031" width="27.42578125" style="125" customWidth="1"/>
    <col min="1032" max="1032" width="26" style="125" customWidth="1"/>
    <col min="1033" max="1033" width="29.28515625" style="125" customWidth="1"/>
    <col min="1034" max="1034" width="25.7109375" style="125" customWidth="1"/>
    <col min="1035" max="1280" width="9.140625" style="125"/>
    <col min="1281" max="1281" width="3.28515625" style="125" customWidth="1"/>
    <col min="1282" max="1282" width="0" style="125" hidden="1" customWidth="1"/>
    <col min="1283" max="1285" width="4.42578125" style="125" customWidth="1"/>
    <col min="1286" max="1286" width="5.140625" style="125" customWidth="1"/>
    <col min="1287" max="1287" width="27.42578125" style="125" customWidth="1"/>
    <col min="1288" max="1288" width="26" style="125" customWidth="1"/>
    <col min="1289" max="1289" width="29.28515625" style="125" customWidth="1"/>
    <col min="1290" max="1290" width="25.7109375" style="125" customWidth="1"/>
    <col min="1291" max="1536" width="9.140625" style="125"/>
    <col min="1537" max="1537" width="3.28515625" style="125" customWidth="1"/>
    <col min="1538" max="1538" width="0" style="125" hidden="1" customWidth="1"/>
    <col min="1539" max="1541" width="4.42578125" style="125" customWidth="1"/>
    <col min="1542" max="1542" width="5.140625" style="125" customWidth="1"/>
    <col min="1543" max="1543" width="27.42578125" style="125" customWidth="1"/>
    <col min="1544" max="1544" width="26" style="125" customWidth="1"/>
    <col min="1545" max="1545" width="29.28515625" style="125" customWidth="1"/>
    <col min="1546" max="1546" width="25.7109375" style="125" customWidth="1"/>
    <col min="1547" max="1792" width="9.140625" style="125"/>
    <col min="1793" max="1793" width="3.28515625" style="125" customWidth="1"/>
    <col min="1794" max="1794" width="0" style="125" hidden="1" customWidth="1"/>
    <col min="1795" max="1797" width="4.42578125" style="125" customWidth="1"/>
    <col min="1798" max="1798" width="5.140625" style="125" customWidth="1"/>
    <col min="1799" max="1799" width="27.42578125" style="125" customWidth="1"/>
    <col min="1800" max="1800" width="26" style="125" customWidth="1"/>
    <col min="1801" max="1801" width="29.28515625" style="125" customWidth="1"/>
    <col min="1802" max="1802" width="25.7109375" style="125" customWidth="1"/>
    <col min="1803" max="2048" width="9.140625" style="125"/>
    <col min="2049" max="2049" width="3.28515625" style="125" customWidth="1"/>
    <col min="2050" max="2050" width="0" style="125" hidden="1" customWidth="1"/>
    <col min="2051" max="2053" width="4.42578125" style="125" customWidth="1"/>
    <col min="2054" max="2054" width="5.140625" style="125" customWidth="1"/>
    <col min="2055" max="2055" width="27.42578125" style="125" customWidth="1"/>
    <col min="2056" max="2056" width="26" style="125" customWidth="1"/>
    <col min="2057" max="2057" width="29.28515625" style="125" customWidth="1"/>
    <col min="2058" max="2058" width="25.7109375" style="125" customWidth="1"/>
    <col min="2059" max="2304" width="9.140625" style="125"/>
    <col min="2305" max="2305" width="3.28515625" style="125" customWidth="1"/>
    <col min="2306" max="2306" width="0" style="125" hidden="1" customWidth="1"/>
    <col min="2307" max="2309" width="4.42578125" style="125" customWidth="1"/>
    <col min="2310" max="2310" width="5.140625" style="125" customWidth="1"/>
    <col min="2311" max="2311" width="27.42578125" style="125" customWidth="1"/>
    <col min="2312" max="2312" width="26" style="125" customWidth="1"/>
    <col min="2313" max="2313" width="29.28515625" style="125" customWidth="1"/>
    <col min="2314" max="2314" width="25.7109375" style="125" customWidth="1"/>
    <col min="2315" max="2560" width="9.140625" style="125"/>
    <col min="2561" max="2561" width="3.28515625" style="125" customWidth="1"/>
    <col min="2562" max="2562" width="0" style="125" hidden="1" customWidth="1"/>
    <col min="2563" max="2565" width="4.42578125" style="125" customWidth="1"/>
    <col min="2566" max="2566" width="5.140625" style="125" customWidth="1"/>
    <col min="2567" max="2567" width="27.42578125" style="125" customWidth="1"/>
    <col min="2568" max="2568" width="26" style="125" customWidth="1"/>
    <col min="2569" max="2569" width="29.28515625" style="125" customWidth="1"/>
    <col min="2570" max="2570" width="25.7109375" style="125" customWidth="1"/>
    <col min="2571" max="2816" width="9.140625" style="125"/>
    <col min="2817" max="2817" width="3.28515625" style="125" customWidth="1"/>
    <col min="2818" max="2818" width="0" style="125" hidden="1" customWidth="1"/>
    <col min="2819" max="2821" width="4.42578125" style="125" customWidth="1"/>
    <col min="2822" max="2822" width="5.140625" style="125" customWidth="1"/>
    <col min="2823" max="2823" width="27.42578125" style="125" customWidth="1"/>
    <col min="2824" max="2824" width="26" style="125" customWidth="1"/>
    <col min="2825" max="2825" width="29.28515625" style="125" customWidth="1"/>
    <col min="2826" max="2826" width="25.7109375" style="125" customWidth="1"/>
    <col min="2827" max="3072" width="9.140625" style="125"/>
    <col min="3073" max="3073" width="3.28515625" style="125" customWidth="1"/>
    <col min="3074" max="3074" width="0" style="125" hidden="1" customWidth="1"/>
    <col min="3075" max="3077" width="4.42578125" style="125" customWidth="1"/>
    <col min="3078" max="3078" width="5.140625" style="125" customWidth="1"/>
    <col min="3079" max="3079" width="27.42578125" style="125" customWidth="1"/>
    <col min="3080" max="3080" width="26" style="125" customWidth="1"/>
    <col min="3081" max="3081" width="29.28515625" style="125" customWidth="1"/>
    <col min="3082" max="3082" width="25.7109375" style="125" customWidth="1"/>
    <col min="3083" max="3328" width="9.140625" style="125"/>
    <col min="3329" max="3329" width="3.28515625" style="125" customWidth="1"/>
    <col min="3330" max="3330" width="0" style="125" hidden="1" customWidth="1"/>
    <col min="3331" max="3333" width="4.42578125" style="125" customWidth="1"/>
    <col min="3334" max="3334" width="5.140625" style="125" customWidth="1"/>
    <col min="3335" max="3335" width="27.42578125" style="125" customWidth="1"/>
    <col min="3336" max="3336" width="26" style="125" customWidth="1"/>
    <col min="3337" max="3337" width="29.28515625" style="125" customWidth="1"/>
    <col min="3338" max="3338" width="25.7109375" style="125" customWidth="1"/>
    <col min="3339" max="3584" width="9.140625" style="125"/>
    <col min="3585" max="3585" width="3.28515625" style="125" customWidth="1"/>
    <col min="3586" max="3586" width="0" style="125" hidden="1" customWidth="1"/>
    <col min="3587" max="3589" width="4.42578125" style="125" customWidth="1"/>
    <col min="3590" max="3590" width="5.140625" style="125" customWidth="1"/>
    <col min="3591" max="3591" width="27.42578125" style="125" customWidth="1"/>
    <col min="3592" max="3592" width="26" style="125" customWidth="1"/>
    <col min="3593" max="3593" width="29.28515625" style="125" customWidth="1"/>
    <col min="3594" max="3594" width="25.7109375" style="125" customWidth="1"/>
    <col min="3595" max="3840" width="9.140625" style="125"/>
    <col min="3841" max="3841" width="3.28515625" style="125" customWidth="1"/>
    <col min="3842" max="3842" width="0" style="125" hidden="1" customWidth="1"/>
    <col min="3843" max="3845" width="4.42578125" style="125" customWidth="1"/>
    <col min="3846" max="3846" width="5.140625" style="125" customWidth="1"/>
    <col min="3847" max="3847" width="27.42578125" style="125" customWidth="1"/>
    <col min="3848" max="3848" width="26" style="125" customWidth="1"/>
    <col min="3849" max="3849" width="29.28515625" style="125" customWidth="1"/>
    <col min="3850" max="3850" width="25.7109375" style="125" customWidth="1"/>
    <col min="3851" max="4096" width="9.140625" style="125"/>
    <col min="4097" max="4097" width="3.28515625" style="125" customWidth="1"/>
    <col min="4098" max="4098" width="0" style="125" hidden="1" customWidth="1"/>
    <col min="4099" max="4101" width="4.42578125" style="125" customWidth="1"/>
    <col min="4102" max="4102" width="5.140625" style="125" customWidth="1"/>
    <col min="4103" max="4103" width="27.42578125" style="125" customWidth="1"/>
    <col min="4104" max="4104" width="26" style="125" customWidth="1"/>
    <col min="4105" max="4105" width="29.28515625" style="125" customWidth="1"/>
    <col min="4106" max="4106" width="25.7109375" style="125" customWidth="1"/>
    <col min="4107" max="4352" width="9.140625" style="125"/>
    <col min="4353" max="4353" width="3.28515625" style="125" customWidth="1"/>
    <col min="4354" max="4354" width="0" style="125" hidden="1" customWidth="1"/>
    <col min="4355" max="4357" width="4.42578125" style="125" customWidth="1"/>
    <col min="4358" max="4358" width="5.140625" style="125" customWidth="1"/>
    <col min="4359" max="4359" width="27.42578125" style="125" customWidth="1"/>
    <col min="4360" max="4360" width="26" style="125" customWidth="1"/>
    <col min="4361" max="4361" width="29.28515625" style="125" customWidth="1"/>
    <col min="4362" max="4362" width="25.7109375" style="125" customWidth="1"/>
    <col min="4363" max="4608" width="9.140625" style="125"/>
    <col min="4609" max="4609" width="3.28515625" style="125" customWidth="1"/>
    <col min="4610" max="4610" width="0" style="125" hidden="1" customWidth="1"/>
    <col min="4611" max="4613" width="4.42578125" style="125" customWidth="1"/>
    <col min="4614" max="4614" width="5.140625" style="125" customWidth="1"/>
    <col min="4615" max="4615" width="27.42578125" style="125" customWidth="1"/>
    <col min="4616" max="4616" width="26" style="125" customWidth="1"/>
    <col min="4617" max="4617" width="29.28515625" style="125" customWidth="1"/>
    <col min="4618" max="4618" width="25.7109375" style="125" customWidth="1"/>
    <col min="4619" max="4864" width="9.140625" style="125"/>
    <col min="4865" max="4865" width="3.28515625" style="125" customWidth="1"/>
    <col min="4866" max="4866" width="0" style="125" hidden="1" customWidth="1"/>
    <col min="4867" max="4869" width="4.42578125" style="125" customWidth="1"/>
    <col min="4870" max="4870" width="5.140625" style="125" customWidth="1"/>
    <col min="4871" max="4871" width="27.42578125" style="125" customWidth="1"/>
    <col min="4872" max="4872" width="26" style="125" customWidth="1"/>
    <col min="4873" max="4873" width="29.28515625" style="125" customWidth="1"/>
    <col min="4874" max="4874" width="25.7109375" style="125" customWidth="1"/>
    <col min="4875" max="5120" width="9.140625" style="125"/>
    <col min="5121" max="5121" width="3.28515625" style="125" customWidth="1"/>
    <col min="5122" max="5122" width="0" style="125" hidden="1" customWidth="1"/>
    <col min="5123" max="5125" width="4.42578125" style="125" customWidth="1"/>
    <col min="5126" max="5126" width="5.140625" style="125" customWidth="1"/>
    <col min="5127" max="5127" width="27.42578125" style="125" customWidth="1"/>
    <col min="5128" max="5128" width="26" style="125" customWidth="1"/>
    <col min="5129" max="5129" width="29.28515625" style="125" customWidth="1"/>
    <col min="5130" max="5130" width="25.7109375" style="125" customWidth="1"/>
    <col min="5131" max="5376" width="9.140625" style="125"/>
    <col min="5377" max="5377" width="3.28515625" style="125" customWidth="1"/>
    <col min="5378" max="5378" width="0" style="125" hidden="1" customWidth="1"/>
    <col min="5379" max="5381" width="4.42578125" style="125" customWidth="1"/>
    <col min="5382" max="5382" width="5.140625" style="125" customWidth="1"/>
    <col min="5383" max="5383" width="27.42578125" style="125" customWidth="1"/>
    <col min="5384" max="5384" width="26" style="125" customWidth="1"/>
    <col min="5385" max="5385" width="29.28515625" style="125" customWidth="1"/>
    <col min="5386" max="5386" width="25.7109375" style="125" customWidth="1"/>
    <col min="5387" max="5632" width="9.140625" style="125"/>
    <col min="5633" max="5633" width="3.28515625" style="125" customWidth="1"/>
    <col min="5634" max="5634" width="0" style="125" hidden="1" customWidth="1"/>
    <col min="5635" max="5637" width="4.42578125" style="125" customWidth="1"/>
    <col min="5638" max="5638" width="5.140625" style="125" customWidth="1"/>
    <col min="5639" max="5639" width="27.42578125" style="125" customWidth="1"/>
    <col min="5640" max="5640" width="26" style="125" customWidth="1"/>
    <col min="5641" max="5641" width="29.28515625" style="125" customWidth="1"/>
    <col min="5642" max="5642" width="25.7109375" style="125" customWidth="1"/>
    <col min="5643" max="5888" width="9.140625" style="125"/>
    <col min="5889" max="5889" width="3.28515625" style="125" customWidth="1"/>
    <col min="5890" max="5890" width="0" style="125" hidden="1" customWidth="1"/>
    <col min="5891" max="5893" width="4.42578125" style="125" customWidth="1"/>
    <col min="5894" max="5894" width="5.140625" style="125" customWidth="1"/>
    <col min="5895" max="5895" width="27.42578125" style="125" customWidth="1"/>
    <col min="5896" max="5896" width="26" style="125" customWidth="1"/>
    <col min="5897" max="5897" width="29.28515625" style="125" customWidth="1"/>
    <col min="5898" max="5898" width="25.7109375" style="125" customWidth="1"/>
    <col min="5899" max="6144" width="9.140625" style="125"/>
    <col min="6145" max="6145" width="3.28515625" style="125" customWidth="1"/>
    <col min="6146" max="6146" width="0" style="125" hidden="1" customWidth="1"/>
    <col min="6147" max="6149" width="4.42578125" style="125" customWidth="1"/>
    <col min="6150" max="6150" width="5.140625" style="125" customWidth="1"/>
    <col min="6151" max="6151" width="27.42578125" style="125" customWidth="1"/>
    <col min="6152" max="6152" width="26" style="125" customWidth="1"/>
    <col min="6153" max="6153" width="29.28515625" style="125" customWidth="1"/>
    <col min="6154" max="6154" width="25.7109375" style="125" customWidth="1"/>
    <col min="6155" max="6400" width="9.140625" style="125"/>
    <col min="6401" max="6401" width="3.28515625" style="125" customWidth="1"/>
    <col min="6402" max="6402" width="0" style="125" hidden="1" customWidth="1"/>
    <col min="6403" max="6405" width="4.42578125" style="125" customWidth="1"/>
    <col min="6406" max="6406" width="5.140625" style="125" customWidth="1"/>
    <col min="6407" max="6407" width="27.42578125" style="125" customWidth="1"/>
    <col min="6408" max="6408" width="26" style="125" customWidth="1"/>
    <col min="6409" max="6409" width="29.28515625" style="125" customWidth="1"/>
    <col min="6410" max="6410" width="25.7109375" style="125" customWidth="1"/>
    <col min="6411" max="6656" width="9.140625" style="125"/>
    <col min="6657" max="6657" width="3.28515625" style="125" customWidth="1"/>
    <col min="6658" max="6658" width="0" style="125" hidden="1" customWidth="1"/>
    <col min="6659" max="6661" width="4.42578125" style="125" customWidth="1"/>
    <col min="6662" max="6662" width="5.140625" style="125" customWidth="1"/>
    <col min="6663" max="6663" width="27.42578125" style="125" customWidth="1"/>
    <col min="6664" max="6664" width="26" style="125" customWidth="1"/>
    <col min="6665" max="6665" width="29.28515625" style="125" customWidth="1"/>
    <col min="6666" max="6666" width="25.7109375" style="125" customWidth="1"/>
    <col min="6667" max="6912" width="9.140625" style="125"/>
    <col min="6913" max="6913" width="3.28515625" style="125" customWidth="1"/>
    <col min="6914" max="6914" width="0" style="125" hidden="1" customWidth="1"/>
    <col min="6915" max="6917" width="4.42578125" style="125" customWidth="1"/>
    <col min="6918" max="6918" width="5.140625" style="125" customWidth="1"/>
    <col min="6919" max="6919" width="27.42578125" style="125" customWidth="1"/>
    <col min="6920" max="6920" width="26" style="125" customWidth="1"/>
    <col min="6921" max="6921" width="29.28515625" style="125" customWidth="1"/>
    <col min="6922" max="6922" width="25.7109375" style="125" customWidth="1"/>
    <col min="6923" max="7168" width="9.140625" style="125"/>
    <col min="7169" max="7169" width="3.28515625" style="125" customWidth="1"/>
    <col min="7170" max="7170" width="0" style="125" hidden="1" customWidth="1"/>
    <col min="7171" max="7173" width="4.42578125" style="125" customWidth="1"/>
    <col min="7174" max="7174" width="5.140625" style="125" customWidth="1"/>
    <col min="7175" max="7175" width="27.42578125" style="125" customWidth="1"/>
    <col min="7176" max="7176" width="26" style="125" customWidth="1"/>
    <col min="7177" max="7177" width="29.28515625" style="125" customWidth="1"/>
    <col min="7178" max="7178" width="25.7109375" style="125" customWidth="1"/>
    <col min="7179" max="7424" width="9.140625" style="125"/>
    <col min="7425" max="7425" width="3.28515625" style="125" customWidth="1"/>
    <col min="7426" max="7426" width="0" style="125" hidden="1" customWidth="1"/>
    <col min="7427" max="7429" width="4.42578125" style="125" customWidth="1"/>
    <col min="7430" max="7430" width="5.140625" style="125" customWidth="1"/>
    <col min="7431" max="7431" width="27.42578125" style="125" customWidth="1"/>
    <col min="7432" max="7432" width="26" style="125" customWidth="1"/>
    <col min="7433" max="7433" width="29.28515625" style="125" customWidth="1"/>
    <col min="7434" max="7434" width="25.7109375" style="125" customWidth="1"/>
    <col min="7435" max="7680" width="9.140625" style="125"/>
    <col min="7681" max="7681" width="3.28515625" style="125" customWidth="1"/>
    <col min="7682" max="7682" width="0" style="125" hidden="1" customWidth="1"/>
    <col min="7683" max="7685" width="4.42578125" style="125" customWidth="1"/>
    <col min="7686" max="7686" width="5.140625" style="125" customWidth="1"/>
    <col min="7687" max="7687" width="27.42578125" style="125" customWidth="1"/>
    <col min="7688" max="7688" width="26" style="125" customWidth="1"/>
    <col min="7689" max="7689" width="29.28515625" style="125" customWidth="1"/>
    <col min="7690" max="7690" width="25.7109375" style="125" customWidth="1"/>
    <col min="7691" max="7936" width="9.140625" style="125"/>
    <col min="7937" max="7937" width="3.28515625" style="125" customWidth="1"/>
    <col min="7938" max="7938" width="0" style="125" hidden="1" customWidth="1"/>
    <col min="7939" max="7941" width="4.42578125" style="125" customWidth="1"/>
    <col min="7942" max="7942" width="5.140625" style="125" customWidth="1"/>
    <col min="7943" max="7943" width="27.42578125" style="125" customWidth="1"/>
    <col min="7944" max="7944" width="26" style="125" customWidth="1"/>
    <col min="7945" max="7945" width="29.28515625" style="125" customWidth="1"/>
    <col min="7946" max="7946" width="25.7109375" style="125" customWidth="1"/>
    <col min="7947" max="8192" width="9.140625" style="125"/>
    <col min="8193" max="8193" width="3.28515625" style="125" customWidth="1"/>
    <col min="8194" max="8194" width="0" style="125" hidden="1" customWidth="1"/>
    <col min="8195" max="8197" width="4.42578125" style="125" customWidth="1"/>
    <col min="8198" max="8198" width="5.140625" style="125" customWidth="1"/>
    <col min="8199" max="8199" width="27.42578125" style="125" customWidth="1"/>
    <col min="8200" max="8200" width="26" style="125" customWidth="1"/>
    <col min="8201" max="8201" width="29.28515625" style="125" customWidth="1"/>
    <col min="8202" max="8202" width="25.7109375" style="125" customWidth="1"/>
    <col min="8203" max="8448" width="9.140625" style="125"/>
    <col min="8449" max="8449" width="3.28515625" style="125" customWidth="1"/>
    <col min="8450" max="8450" width="0" style="125" hidden="1" customWidth="1"/>
    <col min="8451" max="8453" width="4.42578125" style="125" customWidth="1"/>
    <col min="8454" max="8454" width="5.140625" style="125" customWidth="1"/>
    <col min="8455" max="8455" width="27.42578125" style="125" customWidth="1"/>
    <col min="8456" max="8456" width="26" style="125" customWidth="1"/>
    <col min="8457" max="8457" width="29.28515625" style="125" customWidth="1"/>
    <col min="8458" max="8458" width="25.7109375" style="125" customWidth="1"/>
    <col min="8459" max="8704" width="9.140625" style="125"/>
    <col min="8705" max="8705" width="3.28515625" style="125" customWidth="1"/>
    <col min="8706" max="8706" width="0" style="125" hidden="1" customWidth="1"/>
    <col min="8707" max="8709" width="4.42578125" style="125" customWidth="1"/>
    <col min="8710" max="8710" width="5.140625" style="125" customWidth="1"/>
    <col min="8711" max="8711" width="27.42578125" style="125" customWidth="1"/>
    <col min="8712" max="8712" width="26" style="125" customWidth="1"/>
    <col min="8713" max="8713" width="29.28515625" style="125" customWidth="1"/>
    <col min="8714" max="8714" width="25.7109375" style="125" customWidth="1"/>
    <col min="8715" max="8960" width="9.140625" style="125"/>
    <col min="8961" max="8961" width="3.28515625" style="125" customWidth="1"/>
    <col min="8962" max="8962" width="0" style="125" hidden="1" customWidth="1"/>
    <col min="8963" max="8965" width="4.42578125" style="125" customWidth="1"/>
    <col min="8966" max="8966" width="5.140625" style="125" customWidth="1"/>
    <col min="8967" max="8967" width="27.42578125" style="125" customWidth="1"/>
    <col min="8968" max="8968" width="26" style="125" customWidth="1"/>
    <col min="8969" max="8969" width="29.28515625" style="125" customWidth="1"/>
    <col min="8970" max="8970" width="25.7109375" style="125" customWidth="1"/>
    <col min="8971" max="9216" width="9.140625" style="125"/>
    <col min="9217" max="9217" width="3.28515625" style="125" customWidth="1"/>
    <col min="9218" max="9218" width="0" style="125" hidden="1" customWidth="1"/>
    <col min="9219" max="9221" width="4.42578125" style="125" customWidth="1"/>
    <col min="9222" max="9222" width="5.140625" style="125" customWidth="1"/>
    <col min="9223" max="9223" width="27.42578125" style="125" customWidth="1"/>
    <col min="9224" max="9224" width="26" style="125" customWidth="1"/>
    <col min="9225" max="9225" width="29.28515625" style="125" customWidth="1"/>
    <col min="9226" max="9226" width="25.7109375" style="125" customWidth="1"/>
    <col min="9227" max="9472" width="9.140625" style="125"/>
    <col min="9473" max="9473" width="3.28515625" style="125" customWidth="1"/>
    <col min="9474" max="9474" width="0" style="125" hidden="1" customWidth="1"/>
    <col min="9475" max="9477" width="4.42578125" style="125" customWidth="1"/>
    <col min="9478" max="9478" width="5.140625" style="125" customWidth="1"/>
    <col min="9479" max="9479" width="27.42578125" style="125" customWidth="1"/>
    <col min="9480" max="9480" width="26" style="125" customWidth="1"/>
    <col min="9481" max="9481" width="29.28515625" style="125" customWidth="1"/>
    <col min="9482" max="9482" width="25.7109375" style="125" customWidth="1"/>
    <col min="9483" max="9728" width="9.140625" style="125"/>
    <col min="9729" max="9729" width="3.28515625" style="125" customWidth="1"/>
    <col min="9730" max="9730" width="0" style="125" hidden="1" customWidth="1"/>
    <col min="9731" max="9733" width="4.42578125" style="125" customWidth="1"/>
    <col min="9734" max="9734" width="5.140625" style="125" customWidth="1"/>
    <col min="9735" max="9735" width="27.42578125" style="125" customWidth="1"/>
    <col min="9736" max="9736" width="26" style="125" customWidth="1"/>
    <col min="9737" max="9737" width="29.28515625" style="125" customWidth="1"/>
    <col min="9738" max="9738" width="25.7109375" style="125" customWidth="1"/>
    <col min="9739" max="9984" width="9.140625" style="125"/>
    <col min="9985" max="9985" width="3.28515625" style="125" customWidth="1"/>
    <col min="9986" max="9986" width="0" style="125" hidden="1" customWidth="1"/>
    <col min="9987" max="9989" width="4.42578125" style="125" customWidth="1"/>
    <col min="9990" max="9990" width="5.140625" style="125" customWidth="1"/>
    <col min="9991" max="9991" width="27.42578125" style="125" customWidth="1"/>
    <col min="9992" max="9992" width="26" style="125" customWidth="1"/>
    <col min="9993" max="9993" width="29.28515625" style="125" customWidth="1"/>
    <col min="9994" max="9994" width="25.7109375" style="125" customWidth="1"/>
    <col min="9995" max="10240" width="9.140625" style="125"/>
    <col min="10241" max="10241" width="3.28515625" style="125" customWidth="1"/>
    <col min="10242" max="10242" width="0" style="125" hidden="1" customWidth="1"/>
    <col min="10243" max="10245" width="4.42578125" style="125" customWidth="1"/>
    <col min="10246" max="10246" width="5.140625" style="125" customWidth="1"/>
    <col min="10247" max="10247" width="27.42578125" style="125" customWidth="1"/>
    <col min="10248" max="10248" width="26" style="125" customWidth="1"/>
    <col min="10249" max="10249" width="29.28515625" style="125" customWidth="1"/>
    <col min="10250" max="10250" width="25.7109375" style="125" customWidth="1"/>
    <col min="10251" max="10496" width="9.140625" style="125"/>
    <col min="10497" max="10497" width="3.28515625" style="125" customWidth="1"/>
    <col min="10498" max="10498" width="0" style="125" hidden="1" customWidth="1"/>
    <col min="10499" max="10501" width="4.42578125" style="125" customWidth="1"/>
    <col min="10502" max="10502" width="5.140625" style="125" customWidth="1"/>
    <col min="10503" max="10503" width="27.42578125" style="125" customWidth="1"/>
    <col min="10504" max="10504" width="26" style="125" customWidth="1"/>
    <col min="10505" max="10505" width="29.28515625" style="125" customWidth="1"/>
    <col min="10506" max="10506" width="25.7109375" style="125" customWidth="1"/>
    <col min="10507" max="10752" width="9.140625" style="125"/>
    <col min="10753" max="10753" width="3.28515625" style="125" customWidth="1"/>
    <col min="10754" max="10754" width="0" style="125" hidden="1" customWidth="1"/>
    <col min="10755" max="10757" width="4.42578125" style="125" customWidth="1"/>
    <col min="10758" max="10758" width="5.140625" style="125" customWidth="1"/>
    <col min="10759" max="10759" width="27.42578125" style="125" customWidth="1"/>
    <col min="10760" max="10760" width="26" style="125" customWidth="1"/>
    <col min="10761" max="10761" width="29.28515625" style="125" customWidth="1"/>
    <col min="10762" max="10762" width="25.7109375" style="125" customWidth="1"/>
    <col min="10763" max="11008" width="9.140625" style="125"/>
    <col min="11009" max="11009" width="3.28515625" style="125" customWidth="1"/>
    <col min="11010" max="11010" width="0" style="125" hidden="1" customWidth="1"/>
    <col min="11011" max="11013" width="4.42578125" style="125" customWidth="1"/>
    <col min="11014" max="11014" width="5.140625" style="125" customWidth="1"/>
    <col min="11015" max="11015" width="27.42578125" style="125" customWidth="1"/>
    <col min="11016" max="11016" width="26" style="125" customWidth="1"/>
    <col min="11017" max="11017" width="29.28515625" style="125" customWidth="1"/>
    <col min="11018" max="11018" width="25.7109375" style="125" customWidth="1"/>
    <col min="11019" max="11264" width="9.140625" style="125"/>
    <col min="11265" max="11265" width="3.28515625" style="125" customWidth="1"/>
    <col min="11266" max="11266" width="0" style="125" hidden="1" customWidth="1"/>
    <col min="11267" max="11269" width="4.42578125" style="125" customWidth="1"/>
    <col min="11270" max="11270" width="5.140625" style="125" customWidth="1"/>
    <col min="11271" max="11271" width="27.42578125" style="125" customWidth="1"/>
    <col min="11272" max="11272" width="26" style="125" customWidth="1"/>
    <col min="11273" max="11273" width="29.28515625" style="125" customWidth="1"/>
    <col min="11274" max="11274" width="25.7109375" style="125" customWidth="1"/>
    <col min="11275" max="11520" width="9.140625" style="125"/>
    <col min="11521" max="11521" width="3.28515625" style="125" customWidth="1"/>
    <col min="11522" max="11522" width="0" style="125" hidden="1" customWidth="1"/>
    <col min="11523" max="11525" width="4.42578125" style="125" customWidth="1"/>
    <col min="11526" max="11526" width="5.140625" style="125" customWidth="1"/>
    <col min="11527" max="11527" width="27.42578125" style="125" customWidth="1"/>
    <col min="11528" max="11528" width="26" style="125" customWidth="1"/>
    <col min="11529" max="11529" width="29.28515625" style="125" customWidth="1"/>
    <col min="11530" max="11530" width="25.7109375" style="125" customWidth="1"/>
    <col min="11531" max="11776" width="9.140625" style="125"/>
    <col min="11777" max="11777" width="3.28515625" style="125" customWidth="1"/>
    <col min="11778" max="11778" width="0" style="125" hidden="1" customWidth="1"/>
    <col min="11779" max="11781" width="4.42578125" style="125" customWidth="1"/>
    <col min="11782" max="11782" width="5.140625" style="125" customWidth="1"/>
    <col min="11783" max="11783" width="27.42578125" style="125" customWidth="1"/>
    <col min="11784" max="11784" width="26" style="125" customWidth="1"/>
    <col min="11785" max="11785" width="29.28515625" style="125" customWidth="1"/>
    <col min="11786" max="11786" width="25.7109375" style="125" customWidth="1"/>
    <col min="11787" max="12032" width="9.140625" style="125"/>
    <col min="12033" max="12033" width="3.28515625" style="125" customWidth="1"/>
    <col min="12034" max="12034" width="0" style="125" hidden="1" customWidth="1"/>
    <col min="12035" max="12037" width="4.42578125" style="125" customWidth="1"/>
    <col min="12038" max="12038" width="5.140625" style="125" customWidth="1"/>
    <col min="12039" max="12039" width="27.42578125" style="125" customWidth="1"/>
    <col min="12040" max="12040" width="26" style="125" customWidth="1"/>
    <col min="12041" max="12041" width="29.28515625" style="125" customWidth="1"/>
    <col min="12042" max="12042" width="25.7109375" style="125" customWidth="1"/>
    <col min="12043" max="12288" width="9.140625" style="125"/>
    <col min="12289" max="12289" width="3.28515625" style="125" customWidth="1"/>
    <col min="12290" max="12290" width="0" style="125" hidden="1" customWidth="1"/>
    <col min="12291" max="12293" width="4.42578125" style="125" customWidth="1"/>
    <col min="12294" max="12294" width="5.140625" style="125" customWidth="1"/>
    <col min="12295" max="12295" width="27.42578125" style="125" customWidth="1"/>
    <col min="12296" max="12296" width="26" style="125" customWidth="1"/>
    <col min="12297" max="12297" width="29.28515625" style="125" customWidth="1"/>
    <col min="12298" max="12298" width="25.7109375" style="125" customWidth="1"/>
    <col min="12299" max="12544" width="9.140625" style="125"/>
    <col min="12545" max="12545" width="3.28515625" style="125" customWidth="1"/>
    <col min="12546" max="12546" width="0" style="125" hidden="1" customWidth="1"/>
    <col min="12547" max="12549" width="4.42578125" style="125" customWidth="1"/>
    <col min="12550" max="12550" width="5.140625" style="125" customWidth="1"/>
    <col min="12551" max="12551" width="27.42578125" style="125" customWidth="1"/>
    <col min="12552" max="12552" width="26" style="125" customWidth="1"/>
    <col min="12553" max="12553" width="29.28515625" style="125" customWidth="1"/>
    <col min="12554" max="12554" width="25.7109375" style="125" customWidth="1"/>
    <col min="12555" max="12800" width="9.140625" style="125"/>
    <col min="12801" max="12801" width="3.28515625" style="125" customWidth="1"/>
    <col min="12802" max="12802" width="0" style="125" hidden="1" customWidth="1"/>
    <col min="12803" max="12805" width="4.42578125" style="125" customWidth="1"/>
    <col min="12806" max="12806" width="5.140625" style="125" customWidth="1"/>
    <col min="12807" max="12807" width="27.42578125" style="125" customWidth="1"/>
    <col min="12808" max="12808" width="26" style="125" customWidth="1"/>
    <col min="12809" max="12809" width="29.28515625" style="125" customWidth="1"/>
    <col min="12810" max="12810" width="25.7109375" style="125" customWidth="1"/>
    <col min="12811" max="13056" width="9.140625" style="125"/>
    <col min="13057" max="13057" width="3.28515625" style="125" customWidth="1"/>
    <col min="13058" max="13058" width="0" style="125" hidden="1" customWidth="1"/>
    <col min="13059" max="13061" width="4.42578125" style="125" customWidth="1"/>
    <col min="13062" max="13062" width="5.140625" style="125" customWidth="1"/>
    <col min="13063" max="13063" width="27.42578125" style="125" customWidth="1"/>
    <col min="13064" max="13064" width="26" style="125" customWidth="1"/>
    <col min="13065" max="13065" width="29.28515625" style="125" customWidth="1"/>
    <col min="13066" max="13066" width="25.7109375" style="125" customWidth="1"/>
    <col min="13067" max="13312" width="9.140625" style="125"/>
    <col min="13313" max="13313" width="3.28515625" style="125" customWidth="1"/>
    <col min="13314" max="13314" width="0" style="125" hidden="1" customWidth="1"/>
    <col min="13315" max="13317" width="4.42578125" style="125" customWidth="1"/>
    <col min="13318" max="13318" width="5.140625" style="125" customWidth="1"/>
    <col min="13319" max="13319" width="27.42578125" style="125" customWidth="1"/>
    <col min="13320" max="13320" width="26" style="125" customWidth="1"/>
    <col min="13321" max="13321" width="29.28515625" style="125" customWidth="1"/>
    <col min="13322" max="13322" width="25.7109375" style="125" customWidth="1"/>
    <col min="13323" max="13568" width="9.140625" style="125"/>
    <col min="13569" max="13569" width="3.28515625" style="125" customWidth="1"/>
    <col min="13570" max="13570" width="0" style="125" hidden="1" customWidth="1"/>
    <col min="13571" max="13573" width="4.42578125" style="125" customWidth="1"/>
    <col min="13574" max="13574" width="5.140625" style="125" customWidth="1"/>
    <col min="13575" max="13575" width="27.42578125" style="125" customWidth="1"/>
    <col min="13576" max="13576" width="26" style="125" customWidth="1"/>
    <col min="13577" max="13577" width="29.28515625" style="125" customWidth="1"/>
    <col min="13578" max="13578" width="25.7109375" style="125" customWidth="1"/>
    <col min="13579" max="13824" width="9.140625" style="125"/>
    <col min="13825" max="13825" width="3.28515625" style="125" customWidth="1"/>
    <col min="13826" max="13826" width="0" style="125" hidden="1" customWidth="1"/>
    <col min="13827" max="13829" width="4.42578125" style="125" customWidth="1"/>
    <col min="13830" max="13830" width="5.140625" style="125" customWidth="1"/>
    <col min="13831" max="13831" width="27.42578125" style="125" customWidth="1"/>
    <col min="13832" max="13832" width="26" style="125" customWidth="1"/>
    <col min="13833" max="13833" width="29.28515625" style="125" customWidth="1"/>
    <col min="13834" max="13834" width="25.7109375" style="125" customWidth="1"/>
    <col min="13835" max="14080" width="9.140625" style="125"/>
    <col min="14081" max="14081" width="3.28515625" style="125" customWidth="1"/>
    <col min="14082" max="14082" width="0" style="125" hidden="1" customWidth="1"/>
    <col min="14083" max="14085" width="4.42578125" style="125" customWidth="1"/>
    <col min="14086" max="14086" width="5.140625" style="125" customWidth="1"/>
    <col min="14087" max="14087" width="27.42578125" style="125" customWidth="1"/>
    <col min="14088" max="14088" width="26" style="125" customWidth="1"/>
    <col min="14089" max="14089" width="29.28515625" style="125" customWidth="1"/>
    <col min="14090" max="14090" width="25.7109375" style="125" customWidth="1"/>
    <col min="14091" max="14336" width="9.140625" style="125"/>
    <col min="14337" max="14337" width="3.28515625" style="125" customWidth="1"/>
    <col min="14338" max="14338" width="0" style="125" hidden="1" customWidth="1"/>
    <col min="14339" max="14341" width="4.42578125" style="125" customWidth="1"/>
    <col min="14342" max="14342" width="5.140625" style="125" customWidth="1"/>
    <col min="14343" max="14343" width="27.42578125" style="125" customWidth="1"/>
    <col min="14344" max="14344" width="26" style="125" customWidth="1"/>
    <col min="14345" max="14345" width="29.28515625" style="125" customWidth="1"/>
    <col min="14346" max="14346" width="25.7109375" style="125" customWidth="1"/>
    <col min="14347" max="14592" width="9.140625" style="125"/>
    <col min="14593" max="14593" width="3.28515625" style="125" customWidth="1"/>
    <col min="14594" max="14594" width="0" style="125" hidden="1" customWidth="1"/>
    <col min="14595" max="14597" width="4.42578125" style="125" customWidth="1"/>
    <col min="14598" max="14598" width="5.140625" style="125" customWidth="1"/>
    <col min="14599" max="14599" width="27.42578125" style="125" customWidth="1"/>
    <col min="14600" max="14600" width="26" style="125" customWidth="1"/>
    <col min="14601" max="14601" width="29.28515625" style="125" customWidth="1"/>
    <col min="14602" max="14602" width="25.7109375" style="125" customWidth="1"/>
    <col min="14603" max="14848" width="9.140625" style="125"/>
    <col min="14849" max="14849" width="3.28515625" style="125" customWidth="1"/>
    <col min="14850" max="14850" width="0" style="125" hidden="1" customWidth="1"/>
    <col min="14851" max="14853" width="4.42578125" style="125" customWidth="1"/>
    <col min="14854" max="14854" width="5.140625" style="125" customWidth="1"/>
    <col min="14855" max="14855" width="27.42578125" style="125" customWidth="1"/>
    <col min="14856" max="14856" width="26" style="125" customWidth="1"/>
    <col min="14857" max="14857" width="29.28515625" style="125" customWidth="1"/>
    <col min="14858" max="14858" width="25.7109375" style="125" customWidth="1"/>
    <col min="14859" max="15104" width="9.140625" style="125"/>
    <col min="15105" max="15105" width="3.28515625" style="125" customWidth="1"/>
    <col min="15106" max="15106" width="0" style="125" hidden="1" customWidth="1"/>
    <col min="15107" max="15109" width="4.42578125" style="125" customWidth="1"/>
    <col min="15110" max="15110" width="5.140625" style="125" customWidth="1"/>
    <col min="15111" max="15111" width="27.42578125" style="125" customWidth="1"/>
    <col min="15112" max="15112" width="26" style="125" customWidth="1"/>
    <col min="15113" max="15113" width="29.28515625" style="125" customWidth="1"/>
    <col min="15114" max="15114" width="25.7109375" style="125" customWidth="1"/>
    <col min="15115" max="15360" width="9.140625" style="125"/>
    <col min="15361" max="15361" width="3.28515625" style="125" customWidth="1"/>
    <col min="15362" max="15362" width="0" style="125" hidden="1" customWidth="1"/>
    <col min="15363" max="15365" width="4.42578125" style="125" customWidth="1"/>
    <col min="15366" max="15366" width="5.140625" style="125" customWidth="1"/>
    <col min="15367" max="15367" width="27.42578125" style="125" customWidth="1"/>
    <col min="15368" max="15368" width="26" style="125" customWidth="1"/>
    <col min="15369" max="15369" width="29.28515625" style="125" customWidth="1"/>
    <col min="15370" max="15370" width="25.7109375" style="125" customWidth="1"/>
    <col min="15371" max="15616" width="9.140625" style="125"/>
    <col min="15617" max="15617" width="3.28515625" style="125" customWidth="1"/>
    <col min="15618" max="15618" width="0" style="125" hidden="1" customWidth="1"/>
    <col min="15619" max="15621" width="4.42578125" style="125" customWidth="1"/>
    <col min="15622" max="15622" width="5.140625" style="125" customWidth="1"/>
    <col min="15623" max="15623" width="27.42578125" style="125" customWidth="1"/>
    <col min="15624" max="15624" width="26" style="125" customWidth="1"/>
    <col min="15625" max="15625" width="29.28515625" style="125" customWidth="1"/>
    <col min="15626" max="15626" width="25.7109375" style="125" customWidth="1"/>
    <col min="15627" max="15872" width="9.140625" style="125"/>
    <col min="15873" max="15873" width="3.28515625" style="125" customWidth="1"/>
    <col min="15874" max="15874" width="0" style="125" hidden="1" customWidth="1"/>
    <col min="15875" max="15877" width="4.42578125" style="125" customWidth="1"/>
    <col min="15878" max="15878" width="5.140625" style="125" customWidth="1"/>
    <col min="15879" max="15879" width="27.42578125" style="125" customWidth="1"/>
    <col min="15880" max="15880" width="26" style="125" customWidth="1"/>
    <col min="15881" max="15881" width="29.28515625" style="125" customWidth="1"/>
    <col min="15882" max="15882" width="25.7109375" style="125" customWidth="1"/>
    <col min="15883" max="16128" width="9.140625" style="125"/>
    <col min="16129" max="16129" width="3.28515625" style="125" customWidth="1"/>
    <col min="16130" max="16130" width="0" style="125" hidden="1" customWidth="1"/>
    <col min="16131" max="16133" width="4.42578125" style="125" customWidth="1"/>
    <col min="16134" max="16134" width="5.140625" style="125" customWidth="1"/>
    <col min="16135" max="16135" width="27.42578125" style="125" customWidth="1"/>
    <col min="16136" max="16136" width="26" style="125" customWidth="1"/>
    <col min="16137" max="16137" width="29.28515625" style="125" customWidth="1"/>
    <col min="16138" max="16138" width="25.7109375" style="125" customWidth="1"/>
    <col min="16139" max="16384" width="9.140625" style="125"/>
  </cols>
  <sheetData>
    <row r="2" spans="2:10" ht="18">
      <c r="C2" s="1022" t="s">
        <v>402</v>
      </c>
      <c r="D2" s="1022"/>
      <c r="E2" s="1022"/>
      <c r="F2" s="1022"/>
      <c r="G2" s="1022"/>
      <c r="H2" s="1022"/>
      <c r="I2" s="1022"/>
      <c r="J2" s="1022"/>
    </row>
    <row r="3" spans="2:10">
      <c r="C3" s="2"/>
      <c r="D3" s="2"/>
      <c r="E3" s="2"/>
      <c r="F3" s="2"/>
      <c r="G3" s="2"/>
      <c r="H3" s="2"/>
      <c r="I3" s="2"/>
      <c r="J3" s="3"/>
    </row>
    <row r="4" spans="2:10" ht="14.25">
      <c r="B4" s="150"/>
      <c r="C4" s="1023" t="s">
        <v>1</v>
      </c>
      <c r="D4" s="1024"/>
      <c r="E4" s="1025"/>
      <c r="F4" s="2" t="s">
        <v>2</v>
      </c>
      <c r="G4" s="1026">
        <v>2027</v>
      </c>
      <c r="H4" s="1026"/>
      <c r="I4" s="1026"/>
      <c r="J4" s="3"/>
    </row>
    <row r="5" spans="2:10" ht="14.25">
      <c r="B5" s="150"/>
      <c r="C5" s="1023" t="s">
        <v>3</v>
      </c>
      <c r="D5" s="1024"/>
      <c r="E5" s="1025"/>
      <c r="F5" s="2" t="s">
        <v>2</v>
      </c>
      <c r="G5" s="1026" t="s">
        <v>902</v>
      </c>
      <c r="H5" s="1026"/>
      <c r="I5" s="1026"/>
      <c r="J5" s="3"/>
    </row>
    <row r="6" spans="2:10" ht="14.25">
      <c r="B6" s="150"/>
      <c r="C6" s="1023" t="s">
        <v>387</v>
      </c>
      <c r="D6" s="1024"/>
      <c r="E6" s="1025"/>
      <c r="F6" s="2" t="s">
        <v>2</v>
      </c>
      <c r="G6" s="1026"/>
      <c r="H6" s="1026"/>
      <c r="I6" s="1026"/>
      <c r="J6" s="3"/>
    </row>
    <row r="7" spans="2:10" ht="13.5" thickBot="1"/>
    <row r="8" spans="2:10" s="273" customFormat="1" ht="15.75" thickBot="1">
      <c r="B8" s="274"/>
      <c r="C8" s="1019"/>
      <c r="D8" s="1020"/>
      <c r="E8" s="1020"/>
      <c r="F8" s="1020"/>
      <c r="G8" s="1128"/>
      <c r="H8" s="1132" t="s">
        <v>403</v>
      </c>
      <c r="I8" s="1133"/>
      <c r="J8" s="1134" t="s">
        <v>404</v>
      </c>
    </row>
    <row r="9" spans="2:10" s="273" customFormat="1" ht="29.25" thickBot="1">
      <c r="B9" s="274"/>
      <c r="C9" s="1129"/>
      <c r="D9" s="1130"/>
      <c r="E9" s="1130"/>
      <c r="F9" s="1130"/>
      <c r="G9" s="1131"/>
      <c r="H9" s="420" t="s">
        <v>405</v>
      </c>
      <c r="I9" s="420" t="s">
        <v>406</v>
      </c>
      <c r="J9" s="1135"/>
    </row>
    <row r="10" spans="2:10" s="145" customFormat="1" ht="14.25">
      <c r="B10" s="146" t="s">
        <v>407</v>
      </c>
      <c r="C10" s="1000" t="s">
        <v>408</v>
      </c>
      <c r="D10" s="1001"/>
      <c r="E10" s="1001"/>
      <c r="F10" s="1002"/>
      <c r="G10" s="278" t="s">
        <v>409</v>
      </c>
      <c r="H10" s="421"/>
      <c r="I10" s="421"/>
      <c r="J10" s="422"/>
    </row>
    <row r="11" spans="2:10" s="145" customFormat="1" ht="14.25">
      <c r="B11" s="146" t="s">
        <v>410</v>
      </c>
      <c r="C11" s="1003"/>
      <c r="D11" s="1004"/>
      <c r="E11" s="1004"/>
      <c r="F11" s="1005"/>
      <c r="G11" s="281" t="s">
        <v>411</v>
      </c>
      <c r="H11" s="423"/>
      <c r="I11" s="423"/>
      <c r="J11" s="424"/>
    </row>
    <row r="12" spans="2:10" s="145" customFormat="1" ht="14.25">
      <c r="B12" s="146" t="s">
        <v>412</v>
      </c>
      <c r="C12" s="1003"/>
      <c r="D12" s="1004"/>
      <c r="E12" s="1004"/>
      <c r="F12" s="1005"/>
      <c r="G12" s="281" t="s">
        <v>413</v>
      </c>
      <c r="H12" s="423"/>
      <c r="I12" s="423"/>
      <c r="J12" s="424"/>
    </row>
    <row r="13" spans="2:10" s="145" customFormat="1" ht="14.25">
      <c r="B13" s="146" t="s">
        <v>414</v>
      </c>
      <c r="C13" s="1003"/>
      <c r="D13" s="1004"/>
      <c r="E13" s="1004"/>
      <c r="F13" s="1005"/>
      <c r="G13" s="281" t="s">
        <v>415</v>
      </c>
      <c r="H13" s="423"/>
      <c r="I13" s="423"/>
      <c r="J13" s="424"/>
    </row>
    <row r="14" spans="2:10" s="145" customFormat="1" ht="14.25">
      <c r="B14" s="146" t="s">
        <v>416</v>
      </c>
      <c r="C14" s="1003"/>
      <c r="D14" s="1004"/>
      <c r="E14" s="1004"/>
      <c r="F14" s="1005"/>
      <c r="G14" s="281" t="s">
        <v>417</v>
      </c>
      <c r="H14" s="423"/>
      <c r="I14" s="423"/>
      <c r="J14" s="424"/>
    </row>
    <row r="15" spans="2:10" s="145" customFormat="1" ht="14.25">
      <c r="B15" s="146" t="s">
        <v>418</v>
      </c>
      <c r="C15" s="1003"/>
      <c r="D15" s="1004"/>
      <c r="E15" s="1004"/>
      <c r="F15" s="1005"/>
      <c r="G15" s="281" t="s">
        <v>419</v>
      </c>
      <c r="H15" s="423"/>
      <c r="I15" s="423"/>
      <c r="J15" s="424"/>
    </row>
    <row r="16" spans="2:10" s="145" customFormat="1" ht="14.25">
      <c r="B16" s="146" t="s">
        <v>420</v>
      </c>
      <c r="C16" s="1003"/>
      <c r="D16" s="1004"/>
      <c r="E16" s="1004"/>
      <c r="F16" s="1005"/>
      <c r="G16" s="281" t="s">
        <v>421</v>
      </c>
      <c r="H16" s="423"/>
      <c r="I16" s="423"/>
      <c r="J16" s="424"/>
    </row>
    <row r="17" spans="2:10" s="145" customFormat="1" ht="15" thickBot="1">
      <c r="B17" s="146" t="s">
        <v>422</v>
      </c>
      <c r="C17" s="1006"/>
      <c r="D17" s="1007"/>
      <c r="E17" s="1007"/>
      <c r="F17" s="1008"/>
      <c r="G17" s="425" t="s">
        <v>282</v>
      </c>
      <c r="H17" s="426"/>
      <c r="I17" s="426"/>
      <c r="J17" s="427"/>
    </row>
    <row r="18" spans="2:10" s="145" customFormat="1" ht="14.25">
      <c r="B18" s="146" t="s">
        <v>423</v>
      </c>
      <c r="C18" s="1009" t="s">
        <v>424</v>
      </c>
      <c r="D18" s="1010"/>
      <c r="E18" s="1010"/>
      <c r="F18" s="1011"/>
      <c r="G18" s="428" t="s">
        <v>425</v>
      </c>
      <c r="H18" s="421"/>
      <c r="I18" s="421"/>
      <c r="J18" s="422"/>
    </row>
    <row r="19" spans="2:10" s="145" customFormat="1" ht="15" thickBot="1">
      <c r="B19" s="146" t="s">
        <v>426</v>
      </c>
      <c r="C19" s="1015"/>
      <c r="D19" s="1016"/>
      <c r="E19" s="1016"/>
      <c r="F19" s="1017"/>
      <c r="G19" s="429" t="s">
        <v>427</v>
      </c>
      <c r="H19" s="430"/>
      <c r="I19" s="430"/>
      <c r="J19" s="431"/>
    </row>
    <row r="20" spans="2:10" s="145" customFormat="1" ht="15" hidden="1" thickBot="1">
      <c r="B20" s="299"/>
      <c r="C20" s="300"/>
      <c r="D20" s="301" t="s">
        <v>80</v>
      </c>
      <c r="E20" s="301"/>
      <c r="F20" s="302"/>
      <c r="G20" s="303" t="s">
        <v>138</v>
      </c>
      <c r="H20" s="304"/>
      <c r="I20" s="304"/>
      <c r="J20" s="305"/>
    </row>
  </sheetData>
  <mergeCells count="12">
    <mergeCell ref="C6:E6"/>
    <mergeCell ref="G6:I6"/>
    <mergeCell ref="C2:J2"/>
    <mergeCell ref="C4:E4"/>
    <mergeCell ref="G4:I4"/>
    <mergeCell ref="C5:E5"/>
    <mergeCell ref="G5:I5"/>
    <mergeCell ref="C8:G9"/>
    <mergeCell ref="H8:I8"/>
    <mergeCell ref="J8:J9"/>
    <mergeCell ref="C10:F17"/>
    <mergeCell ref="C18:F19"/>
  </mergeCells>
  <printOptions horizontalCentered="1"/>
  <pageMargins left="0" right="0" top="0.74803149606299213" bottom="0.35433070866141736"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F21"/>
  <sheetViews>
    <sheetView topLeftCell="A6" workbookViewId="0">
      <selection activeCell="C9" sqref="C9"/>
    </sheetView>
  </sheetViews>
  <sheetFormatPr defaultRowHeight="12.75"/>
  <cols>
    <col min="1" max="1" width="3.28515625" style="126" customWidth="1"/>
    <col min="2" max="2" width="25.28515625" style="126" customWidth="1"/>
    <col min="3" max="3" width="26" style="126" customWidth="1"/>
    <col min="4" max="5" width="29.28515625" style="126" customWidth="1"/>
    <col min="6" max="6" width="25.7109375" style="126" customWidth="1"/>
    <col min="7" max="256" width="9.140625" style="126"/>
    <col min="257" max="257" width="3.28515625" style="126" customWidth="1"/>
    <col min="258" max="258" width="25.28515625" style="126" customWidth="1"/>
    <col min="259" max="259" width="26" style="126" customWidth="1"/>
    <col min="260" max="261" width="29.28515625" style="126" customWidth="1"/>
    <col min="262" max="262" width="25.7109375" style="126" customWidth="1"/>
    <col min="263" max="512" width="9.140625" style="126"/>
    <col min="513" max="513" width="3.28515625" style="126" customWidth="1"/>
    <col min="514" max="514" width="25.28515625" style="126" customWidth="1"/>
    <col min="515" max="515" width="26" style="126" customWidth="1"/>
    <col min="516" max="517" width="29.28515625" style="126" customWidth="1"/>
    <col min="518" max="518" width="25.7109375" style="126" customWidth="1"/>
    <col min="519" max="768" width="9.140625" style="126"/>
    <col min="769" max="769" width="3.28515625" style="126" customWidth="1"/>
    <col min="770" max="770" width="25.28515625" style="126" customWidth="1"/>
    <col min="771" max="771" width="26" style="126" customWidth="1"/>
    <col min="772" max="773" width="29.28515625" style="126" customWidth="1"/>
    <col min="774" max="774" width="25.7109375" style="126" customWidth="1"/>
    <col min="775" max="1024" width="9.140625" style="126"/>
    <col min="1025" max="1025" width="3.28515625" style="126" customWidth="1"/>
    <col min="1026" max="1026" width="25.28515625" style="126" customWidth="1"/>
    <col min="1027" max="1027" width="26" style="126" customWidth="1"/>
    <col min="1028" max="1029" width="29.28515625" style="126" customWidth="1"/>
    <col min="1030" max="1030" width="25.7109375" style="126" customWidth="1"/>
    <col min="1031" max="1280" width="9.140625" style="126"/>
    <col min="1281" max="1281" width="3.28515625" style="126" customWidth="1"/>
    <col min="1282" max="1282" width="25.28515625" style="126" customWidth="1"/>
    <col min="1283" max="1283" width="26" style="126" customWidth="1"/>
    <col min="1284" max="1285" width="29.28515625" style="126" customWidth="1"/>
    <col min="1286" max="1286" width="25.7109375" style="126" customWidth="1"/>
    <col min="1287" max="1536" width="9.140625" style="126"/>
    <col min="1537" max="1537" width="3.28515625" style="126" customWidth="1"/>
    <col min="1538" max="1538" width="25.28515625" style="126" customWidth="1"/>
    <col min="1539" max="1539" width="26" style="126" customWidth="1"/>
    <col min="1540" max="1541" width="29.28515625" style="126" customWidth="1"/>
    <col min="1542" max="1542" width="25.7109375" style="126" customWidth="1"/>
    <col min="1543" max="1792" width="9.140625" style="126"/>
    <col min="1793" max="1793" width="3.28515625" style="126" customWidth="1"/>
    <col min="1794" max="1794" width="25.28515625" style="126" customWidth="1"/>
    <col min="1795" max="1795" width="26" style="126" customWidth="1"/>
    <col min="1796" max="1797" width="29.28515625" style="126" customWidth="1"/>
    <col min="1798" max="1798" width="25.7109375" style="126" customWidth="1"/>
    <col min="1799" max="2048" width="9.140625" style="126"/>
    <col min="2049" max="2049" width="3.28515625" style="126" customWidth="1"/>
    <col min="2050" max="2050" width="25.28515625" style="126" customWidth="1"/>
    <col min="2051" max="2051" width="26" style="126" customWidth="1"/>
    <col min="2052" max="2053" width="29.28515625" style="126" customWidth="1"/>
    <col min="2054" max="2054" width="25.7109375" style="126" customWidth="1"/>
    <col min="2055" max="2304" width="9.140625" style="126"/>
    <col min="2305" max="2305" width="3.28515625" style="126" customWidth="1"/>
    <col min="2306" max="2306" width="25.28515625" style="126" customWidth="1"/>
    <col min="2307" max="2307" width="26" style="126" customWidth="1"/>
    <col min="2308" max="2309" width="29.28515625" style="126" customWidth="1"/>
    <col min="2310" max="2310" width="25.7109375" style="126" customWidth="1"/>
    <col min="2311" max="2560" width="9.140625" style="126"/>
    <col min="2561" max="2561" width="3.28515625" style="126" customWidth="1"/>
    <col min="2562" max="2562" width="25.28515625" style="126" customWidth="1"/>
    <col min="2563" max="2563" width="26" style="126" customWidth="1"/>
    <col min="2564" max="2565" width="29.28515625" style="126" customWidth="1"/>
    <col min="2566" max="2566" width="25.7109375" style="126" customWidth="1"/>
    <col min="2567" max="2816" width="9.140625" style="126"/>
    <col min="2817" max="2817" width="3.28515625" style="126" customWidth="1"/>
    <col min="2818" max="2818" width="25.28515625" style="126" customWidth="1"/>
    <col min="2819" max="2819" width="26" style="126" customWidth="1"/>
    <col min="2820" max="2821" width="29.28515625" style="126" customWidth="1"/>
    <col min="2822" max="2822" width="25.7109375" style="126" customWidth="1"/>
    <col min="2823" max="3072" width="9.140625" style="126"/>
    <col min="3073" max="3073" width="3.28515625" style="126" customWidth="1"/>
    <col min="3074" max="3074" width="25.28515625" style="126" customWidth="1"/>
    <col min="3075" max="3075" width="26" style="126" customWidth="1"/>
    <col min="3076" max="3077" width="29.28515625" style="126" customWidth="1"/>
    <col min="3078" max="3078" width="25.7109375" style="126" customWidth="1"/>
    <col min="3079" max="3328" width="9.140625" style="126"/>
    <col min="3329" max="3329" width="3.28515625" style="126" customWidth="1"/>
    <col min="3330" max="3330" width="25.28515625" style="126" customWidth="1"/>
    <col min="3331" max="3331" width="26" style="126" customWidth="1"/>
    <col min="3332" max="3333" width="29.28515625" style="126" customWidth="1"/>
    <col min="3334" max="3334" width="25.7109375" style="126" customWidth="1"/>
    <col min="3335" max="3584" width="9.140625" style="126"/>
    <col min="3585" max="3585" width="3.28515625" style="126" customWidth="1"/>
    <col min="3586" max="3586" width="25.28515625" style="126" customWidth="1"/>
    <col min="3587" max="3587" width="26" style="126" customWidth="1"/>
    <col min="3588" max="3589" width="29.28515625" style="126" customWidth="1"/>
    <col min="3590" max="3590" width="25.7109375" style="126" customWidth="1"/>
    <col min="3591" max="3840" width="9.140625" style="126"/>
    <col min="3841" max="3841" width="3.28515625" style="126" customWidth="1"/>
    <col min="3842" max="3842" width="25.28515625" style="126" customWidth="1"/>
    <col min="3843" max="3843" width="26" style="126" customWidth="1"/>
    <col min="3844" max="3845" width="29.28515625" style="126" customWidth="1"/>
    <col min="3846" max="3846" width="25.7109375" style="126" customWidth="1"/>
    <col min="3847" max="4096" width="9.140625" style="126"/>
    <col min="4097" max="4097" width="3.28515625" style="126" customWidth="1"/>
    <col min="4098" max="4098" width="25.28515625" style="126" customWidth="1"/>
    <col min="4099" max="4099" width="26" style="126" customWidth="1"/>
    <col min="4100" max="4101" width="29.28515625" style="126" customWidth="1"/>
    <col min="4102" max="4102" width="25.7109375" style="126" customWidth="1"/>
    <col min="4103" max="4352" width="9.140625" style="126"/>
    <col min="4353" max="4353" width="3.28515625" style="126" customWidth="1"/>
    <col min="4354" max="4354" width="25.28515625" style="126" customWidth="1"/>
    <col min="4355" max="4355" width="26" style="126" customWidth="1"/>
    <col min="4356" max="4357" width="29.28515625" style="126" customWidth="1"/>
    <col min="4358" max="4358" width="25.7109375" style="126" customWidth="1"/>
    <col min="4359" max="4608" width="9.140625" style="126"/>
    <col min="4609" max="4609" width="3.28515625" style="126" customWidth="1"/>
    <col min="4610" max="4610" width="25.28515625" style="126" customWidth="1"/>
    <col min="4611" max="4611" width="26" style="126" customWidth="1"/>
    <col min="4612" max="4613" width="29.28515625" style="126" customWidth="1"/>
    <col min="4614" max="4614" width="25.7109375" style="126" customWidth="1"/>
    <col min="4615" max="4864" width="9.140625" style="126"/>
    <col min="4865" max="4865" width="3.28515625" style="126" customWidth="1"/>
    <col min="4866" max="4866" width="25.28515625" style="126" customWidth="1"/>
    <col min="4867" max="4867" width="26" style="126" customWidth="1"/>
    <col min="4868" max="4869" width="29.28515625" style="126" customWidth="1"/>
    <col min="4870" max="4870" width="25.7109375" style="126" customWidth="1"/>
    <col min="4871" max="5120" width="9.140625" style="126"/>
    <col min="5121" max="5121" width="3.28515625" style="126" customWidth="1"/>
    <col min="5122" max="5122" width="25.28515625" style="126" customWidth="1"/>
    <col min="5123" max="5123" width="26" style="126" customWidth="1"/>
    <col min="5124" max="5125" width="29.28515625" style="126" customWidth="1"/>
    <col min="5126" max="5126" width="25.7109375" style="126" customWidth="1"/>
    <col min="5127" max="5376" width="9.140625" style="126"/>
    <col min="5377" max="5377" width="3.28515625" style="126" customWidth="1"/>
    <col min="5378" max="5378" width="25.28515625" style="126" customWidth="1"/>
    <col min="5379" max="5379" width="26" style="126" customWidth="1"/>
    <col min="5380" max="5381" width="29.28515625" style="126" customWidth="1"/>
    <col min="5382" max="5382" width="25.7109375" style="126" customWidth="1"/>
    <col min="5383" max="5632" width="9.140625" style="126"/>
    <col min="5633" max="5633" width="3.28515625" style="126" customWidth="1"/>
    <col min="5634" max="5634" width="25.28515625" style="126" customWidth="1"/>
    <col min="5635" max="5635" width="26" style="126" customWidth="1"/>
    <col min="5636" max="5637" width="29.28515625" style="126" customWidth="1"/>
    <col min="5638" max="5638" width="25.7109375" style="126" customWidth="1"/>
    <col min="5639" max="5888" width="9.140625" style="126"/>
    <col min="5889" max="5889" width="3.28515625" style="126" customWidth="1"/>
    <col min="5890" max="5890" width="25.28515625" style="126" customWidth="1"/>
    <col min="5891" max="5891" width="26" style="126" customWidth="1"/>
    <col min="5892" max="5893" width="29.28515625" style="126" customWidth="1"/>
    <col min="5894" max="5894" width="25.7109375" style="126" customWidth="1"/>
    <col min="5895" max="6144" width="9.140625" style="126"/>
    <col min="6145" max="6145" width="3.28515625" style="126" customWidth="1"/>
    <col min="6146" max="6146" width="25.28515625" style="126" customWidth="1"/>
    <col min="6147" max="6147" width="26" style="126" customWidth="1"/>
    <col min="6148" max="6149" width="29.28515625" style="126" customWidth="1"/>
    <col min="6150" max="6150" width="25.7109375" style="126" customWidth="1"/>
    <col min="6151" max="6400" width="9.140625" style="126"/>
    <col min="6401" max="6401" width="3.28515625" style="126" customWidth="1"/>
    <col min="6402" max="6402" width="25.28515625" style="126" customWidth="1"/>
    <col min="6403" max="6403" width="26" style="126" customWidth="1"/>
    <col min="6404" max="6405" width="29.28515625" style="126" customWidth="1"/>
    <col min="6406" max="6406" width="25.7109375" style="126" customWidth="1"/>
    <col min="6407" max="6656" width="9.140625" style="126"/>
    <col min="6657" max="6657" width="3.28515625" style="126" customWidth="1"/>
    <col min="6658" max="6658" width="25.28515625" style="126" customWidth="1"/>
    <col min="6659" max="6659" width="26" style="126" customWidth="1"/>
    <col min="6660" max="6661" width="29.28515625" style="126" customWidth="1"/>
    <col min="6662" max="6662" width="25.7109375" style="126" customWidth="1"/>
    <col min="6663" max="6912" width="9.140625" style="126"/>
    <col min="6913" max="6913" width="3.28515625" style="126" customWidth="1"/>
    <col min="6914" max="6914" width="25.28515625" style="126" customWidth="1"/>
    <col min="6915" max="6915" width="26" style="126" customWidth="1"/>
    <col min="6916" max="6917" width="29.28515625" style="126" customWidth="1"/>
    <col min="6918" max="6918" width="25.7109375" style="126" customWidth="1"/>
    <col min="6919" max="7168" width="9.140625" style="126"/>
    <col min="7169" max="7169" width="3.28515625" style="126" customWidth="1"/>
    <col min="7170" max="7170" width="25.28515625" style="126" customWidth="1"/>
    <col min="7171" max="7171" width="26" style="126" customWidth="1"/>
    <col min="7172" max="7173" width="29.28515625" style="126" customWidth="1"/>
    <col min="7174" max="7174" width="25.7109375" style="126" customWidth="1"/>
    <col min="7175" max="7424" width="9.140625" style="126"/>
    <col min="7425" max="7425" width="3.28515625" style="126" customWidth="1"/>
    <col min="7426" max="7426" width="25.28515625" style="126" customWidth="1"/>
    <col min="7427" max="7427" width="26" style="126" customWidth="1"/>
    <col min="7428" max="7429" width="29.28515625" style="126" customWidth="1"/>
    <col min="7430" max="7430" width="25.7109375" style="126" customWidth="1"/>
    <col min="7431" max="7680" width="9.140625" style="126"/>
    <col min="7681" max="7681" width="3.28515625" style="126" customWidth="1"/>
    <col min="7682" max="7682" width="25.28515625" style="126" customWidth="1"/>
    <col min="7683" max="7683" width="26" style="126" customWidth="1"/>
    <col min="7684" max="7685" width="29.28515625" style="126" customWidth="1"/>
    <col min="7686" max="7686" width="25.7109375" style="126" customWidth="1"/>
    <col min="7687" max="7936" width="9.140625" style="126"/>
    <col min="7937" max="7937" width="3.28515625" style="126" customWidth="1"/>
    <col min="7938" max="7938" width="25.28515625" style="126" customWidth="1"/>
    <col min="7939" max="7939" width="26" style="126" customWidth="1"/>
    <col min="7940" max="7941" width="29.28515625" style="126" customWidth="1"/>
    <col min="7942" max="7942" width="25.7109375" style="126" customWidth="1"/>
    <col min="7943" max="8192" width="9.140625" style="126"/>
    <col min="8193" max="8193" width="3.28515625" style="126" customWidth="1"/>
    <col min="8194" max="8194" width="25.28515625" style="126" customWidth="1"/>
    <col min="8195" max="8195" width="26" style="126" customWidth="1"/>
    <col min="8196" max="8197" width="29.28515625" style="126" customWidth="1"/>
    <col min="8198" max="8198" width="25.7109375" style="126" customWidth="1"/>
    <col min="8199" max="8448" width="9.140625" style="126"/>
    <col min="8449" max="8449" width="3.28515625" style="126" customWidth="1"/>
    <col min="8450" max="8450" width="25.28515625" style="126" customWidth="1"/>
    <col min="8451" max="8451" width="26" style="126" customWidth="1"/>
    <col min="8452" max="8453" width="29.28515625" style="126" customWidth="1"/>
    <col min="8454" max="8454" width="25.7109375" style="126" customWidth="1"/>
    <col min="8455" max="8704" width="9.140625" style="126"/>
    <col min="8705" max="8705" width="3.28515625" style="126" customWidth="1"/>
    <col min="8706" max="8706" width="25.28515625" style="126" customWidth="1"/>
    <col min="8707" max="8707" width="26" style="126" customWidth="1"/>
    <col min="8708" max="8709" width="29.28515625" style="126" customWidth="1"/>
    <col min="8710" max="8710" width="25.7109375" style="126" customWidth="1"/>
    <col min="8711" max="8960" width="9.140625" style="126"/>
    <col min="8961" max="8961" width="3.28515625" style="126" customWidth="1"/>
    <col min="8962" max="8962" width="25.28515625" style="126" customWidth="1"/>
    <col min="8963" max="8963" width="26" style="126" customWidth="1"/>
    <col min="8964" max="8965" width="29.28515625" style="126" customWidth="1"/>
    <col min="8966" max="8966" width="25.7109375" style="126" customWidth="1"/>
    <col min="8967" max="9216" width="9.140625" style="126"/>
    <col min="9217" max="9217" width="3.28515625" style="126" customWidth="1"/>
    <col min="9218" max="9218" width="25.28515625" style="126" customWidth="1"/>
    <col min="9219" max="9219" width="26" style="126" customWidth="1"/>
    <col min="9220" max="9221" width="29.28515625" style="126" customWidth="1"/>
    <col min="9222" max="9222" width="25.7109375" style="126" customWidth="1"/>
    <col min="9223" max="9472" width="9.140625" style="126"/>
    <col min="9473" max="9473" width="3.28515625" style="126" customWidth="1"/>
    <col min="9474" max="9474" width="25.28515625" style="126" customWidth="1"/>
    <col min="9475" max="9475" width="26" style="126" customWidth="1"/>
    <col min="9476" max="9477" width="29.28515625" style="126" customWidth="1"/>
    <col min="9478" max="9478" width="25.7109375" style="126" customWidth="1"/>
    <col min="9479" max="9728" width="9.140625" style="126"/>
    <col min="9729" max="9729" width="3.28515625" style="126" customWidth="1"/>
    <col min="9730" max="9730" width="25.28515625" style="126" customWidth="1"/>
    <col min="9731" max="9731" width="26" style="126" customWidth="1"/>
    <col min="9732" max="9733" width="29.28515625" style="126" customWidth="1"/>
    <col min="9734" max="9734" width="25.7109375" style="126" customWidth="1"/>
    <col min="9735" max="9984" width="9.140625" style="126"/>
    <col min="9985" max="9985" width="3.28515625" style="126" customWidth="1"/>
    <col min="9986" max="9986" width="25.28515625" style="126" customWidth="1"/>
    <col min="9987" max="9987" width="26" style="126" customWidth="1"/>
    <col min="9988" max="9989" width="29.28515625" style="126" customWidth="1"/>
    <col min="9990" max="9990" width="25.7109375" style="126" customWidth="1"/>
    <col min="9991" max="10240" width="9.140625" style="126"/>
    <col min="10241" max="10241" width="3.28515625" style="126" customWidth="1"/>
    <col min="10242" max="10242" width="25.28515625" style="126" customWidth="1"/>
    <col min="10243" max="10243" width="26" style="126" customWidth="1"/>
    <col min="10244" max="10245" width="29.28515625" style="126" customWidth="1"/>
    <col min="10246" max="10246" width="25.7109375" style="126" customWidth="1"/>
    <col min="10247" max="10496" width="9.140625" style="126"/>
    <col min="10497" max="10497" width="3.28515625" style="126" customWidth="1"/>
    <col min="10498" max="10498" width="25.28515625" style="126" customWidth="1"/>
    <col min="10499" max="10499" width="26" style="126" customWidth="1"/>
    <col min="10500" max="10501" width="29.28515625" style="126" customWidth="1"/>
    <col min="10502" max="10502" width="25.7109375" style="126" customWidth="1"/>
    <col min="10503" max="10752" width="9.140625" style="126"/>
    <col min="10753" max="10753" width="3.28515625" style="126" customWidth="1"/>
    <col min="10754" max="10754" width="25.28515625" style="126" customWidth="1"/>
    <col min="10755" max="10755" width="26" style="126" customWidth="1"/>
    <col min="10756" max="10757" width="29.28515625" style="126" customWidth="1"/>
    <col min="10758" max="10758" width="25.7109375" style="126" customWidth="1"/>
    <col min="10759" max="11008" width="9.140625" style="126"/>
    <col min="11009" max="11009" width="3.28515625" style="126" customWidth="1"/>
    <col min="11010" max="11010" width="25.28515625" style="126" customWidth="1"/>
    <col min="11011" max="11011" width="26" style="126" customWidth="1"/>
    <col min="11012" max="11013" width="29.28515625" style="126" customWidth="1"/>
    <col min="11014" max="11014" width="25.7109375" style="126" customWidth="1"/>
    <col min="11015" max="11264" width="9.140625" style="126"/>
    <col min="11265" max="11265" width="3.28515625" style="126" customWidth="1"/>
    <col min="11266" max="11266" width="25.28515625" style="126" customWidth="1"/>
    <col min="11267" max="11267" width="26" style="126" customWidth="1"/>
    <col min="11268" max="11269" width="29.28515625" style="126" customWidth="1"/>
    <col min="11270" max="11270" width="25.7109375" style="126" customWidth="1"/>
    <col min="11271" max="11520" width="9.140625" style="126"/>
    <col min="11521" max="11521" width="3.28515625" style="126" customWidth="1"/>
    <col min="11522" max="11522" width="25.28515625" style="126" customWidth="1"/>
    <col min="11523" max="11523" width="26" style="126" customWidth="1"/>
    <col min="11524" max="11525" width="29.28515625" style="126" customWidth="1"/>
    <col min="11526" max="11526" width="25.7109375" style="126" customWidth="1"/>
    <col min="11527" max="11776" width="9.140625" style="126"/>
    <col min="11777" max="11777" width="3.28515625" style="126" customWidth="1"/>
    <col min="11778" max="11778" width="25.28515625" style="126" customWidth="1"/>
    <col min="11779" max="11779" width="26" style="126" customWidth="1"/>
    <col min="11780" max="11781" width="29.28515625" style="126" customWidth="1"/>
    <col min="11782" max="11782" width="25.7109375" style="126" customWidth="1"/>
    <col min="11783" max="12032" width="9.140625" style="126"/>
    <col min="12033" max="12033" width="3.28515625" style="126" customWidth="1"/>
    <col min="12034" max="12034" width="25.28515625" style="126" customWidth="1"/>
    <col min="12035" max="12035" width="26" style="126" customWidth="1"/>
    <col min="12036" max="12037" width="29.28515625" style="126" customWidth="1"/>
    <col min="12038" max="12038" width="25.7109375" style="126" customWidth="1"/>
    <col min="12039" max="12288" width="9.140625" style="126"/>
    <col min="12289" max="12289" width="3.28515625" style="126" customWidth="1"/>
    <col min="12290" max="12290" width="25.28515625" style="126" customWidth="1"/>
    <col min="12291" max="12291" width="26" style="126" customWidth="1"/>
    <col min="12292" max="12293" width="29.28515625" style="126" customWidth="1"/>
    <col min="12294" max="12294" width="25.7109375" style="126" customWidth="1"/>
    <col min="12295" max="12544" width="9.140625" style="126"/>
    <col min="12545" max="12545" width="3.28515625" style="126" customWidth="1"/>
    <col min="12546" max="12546" width="25.28515625" style="126" customWidth="1"/>
    <col min="12547" max="12547" width="26" style="126" customWidth="1"/>
    <col min="12548" max="12549" width="29.28515625" style="126" customWidth="1"/>
    <col min="12550" max="12550" width="25.7109375" style="126" customWidth="1"/>
    <col min="12551" max="12800" width="9.140625" style="126"/>
    <col min="12801" max="12801" width="3.28515625" style="126" customWidth="1"/>
    <col min="12802" max="12802" width="25.28515625" style="126" customWidth="1"/>
    <col min="12803" max="12803" width="26" style="126" customWidth="1"/>
    <col min="12804" max="12805" width="29.28515625" style="126" customWidth="1"/>
    <col min="12806" max="12806" width="25.7109375" style="126" customWidth="1"/>
    <col min="12807" max="13056" width="9.140625" style="126"/>
    <col min="13057" max="13057" width="3.28515625" style="126" customWidth="1"/>
    <col min="13058" max="13058" width="25.28515625" style="126" customWidth="1"/>
    <col min="13059" max="13059" width="26" style="126" customWidth="1"/>
    <col min="13060" max="13061" width="29.28515625" style="126" customWidth="1"/>
    <col min="13062" max="13062" width="25.7109375" style="126" customWidth="1"/>
    <col min="13063" max="13312" width="9.140625" style="126"/>
    <col min="13313" max="13313" width="3.28515625" style="126" customWidth="1"/>
    <col min="13314" max="13314" width="25.28515625" style="126" customWidth="1"/>
    <col min="13315" max="13315" width="26" style="126" customWidth="1"/>
    <col min="13316" max="13317" width="29.28515625" style="126" customWidth="1"/>
    <col min="13318" max="13318" width="25.7109375" style="126" customWidth="1"/>
    <col min="13319" max="13568" width="9.140625" style="126"/>
    <col min="13569" max="13569" width="3.28515625" style="126" customWidth="1"/>
    <col min="13570" max="13570" width="25.28515625" style="126" customWidth="1"/>
    <col min="13571" max="13571" width="26" style="126" customWidth="1"/>
    <col min="13572" max="13573" width="29.28515625" style="126" customWidth="1"/>
    <col min="13574" max="13574" width="25.7109375" style="126" customWidth="1"/>
    <col min="13575" max="13824" width="9.140625" style="126"/>
    <col min="13825" max="13825" width="3.28515625" style="126" customWidth="1"/>
    <col min="13826" max="13826" width="25.28515625" style="126" customWidth="1"/>
    <col min="13827" max="13827" width="26" style="126" customWidth="1"/>
    <col min="13828" max="13829" width="29.28515625" style="126" customWidth="1"/>
    <col min="13830" max="13830" width="25.7109375" style="126" customWidth="1"/>
    <col min="13831" max="14080" width="9.140625" style="126"/>
    <col min="14081" max="14081" width="3.28515625" style="126" customWidth="1"/>
    <col min="14082" max="14082" width="25.28515625" style="126" customWidth="1"/>
    <col min="14083" max="14083" width="26" style="126" customWidth="1"/>
    <col min="14084" max="14085" width="29.28515625" style="126" customWidth="1"/>
    <col min="14086" max="14086" width="25.7109375" style="126" customWidth="1"/>
    <col min="14087" max="14336" width="9.140625" style="126"/>
    <col min="14337" max="14337" width="3.28515625" style="126" customWidth="1"/>
    <col min="14338" max="14338" width="25.28515625" style="126" customWidth="1"/>
    <col min="14339" max="14339" width="26" style="126" customWidth="1"/>
    <col min="14340" max="14341" width="29.28515625" style="126" customWidth="1"/>
    <col min="14342" max="14342" width="25.7109375" style="126" customWidth="1"/>
    <col min="14343" max="14592" width="9.140625" style="126"/>
    <col min="14593" max="14593" width="3.28515625" style="126" customWidth="1"/>
    <col min="14594" max="14594" width="25.28515625" style="126" customWidth="1"/>
    <col min="14595" max="14595" width="26" style="126" customWidth="1"/>
    <col min="14596" max="14597" width="29.28515625" style="126" customWidth="1"/>
    <col min="14598" max="14598" width="25.7109375" style="126" customWidth="1"/>
    <col min="14599" max="14848" width="9.140625" style="126"/>
    <col min="14849" max="14849" width="3.28515625" style="126" customWidth="1"/>
    <col min="14850" max="14850" width="25.28515625" style="126" customWidth="1"/>
    <col min="14851" max="14851" width="26" style="126" customWidth="1"/>
    <col min="14852" max="14853" width="29.28515625" style="126" customWidth="1"/>
    <col min="14854" max="14854" width="25.7109375" style="126" customWidth="1"/>
    <col min="14855" max="15104" width="9.140625" style="126"/>
    <col min="15105" max="15105" width="3.28515625" style="126" customWidth="1"/>
    <col min="15106" max="15106" width="25.28515625" style="126" customWidth="1"/>
    <col min="15107" max="15107" width="26" style="126" customWidth="1"/>
    <col min="15108" max="15109" width="29.28515625" style="126" customWidth="1"/>
    <col min="15110" max="15110" width="25.7109375" style="126" customWidth="1"/>
    <col min="15111" max="15360" width="9.140625" style="126"/>
    <col min="15361" max="15361" width="3.28515625" style="126" customWidth="1"/>
    <col min="15362" max="15362" width="25.28515625" style="126" customWidth="1"/>
    <col min="15363" max="15363" width="26" style="126" customWidth="1"/>
    <col min="15364" max="15365" width="29.28515625" style="126" customWidth="1"/>
    <col min="15366" max="15366" width="25.7109375" style="126" customWidth="1"/>
    <col min="15367" max="15616" width="9.140625" style="126"/>
    <col min="15617" max="15617" width="3.28515625" style="126" customWidth="1"/>
    <col min="15618" max="15618" width="25.28515625" style="126" customWidth="1"/>
    <col min="15619" max="15619" width="26" style="126" customWidth="1"/>
    <col min="15620" max="15621" width="29.28515625" style="126" customWidth="1"/>
    <col min="15622" max="15622" width="25.7109375" style="126" customWidth="1"/>
    <col min="15623" max="15872" width="9.140625" style="126"/>
    <col min="15873" max="15873" width="3.28515625" style="126" customWidth="1"/>
    <col min="15874" max="15874" width="25.28515625" style="126" customWidth="1"/>
    <col min="15875" max="15875" width="26" style="126" customWidth="1"/>
    <col min="15876" max="15877" width="29.28515625" style="126" customWidth="1"/>
    <col min="15878" max="15878" width="25.7109375" style="126" customWidth="1"/>
    <col min="15879" max="16128" width="9.140625" style="126"/>
    <col min="16129" max="16129" width="3.28515625" style="126" customWidth="1"/>
    <col min="16130" max="16130" width="25.28515625" style="126" customWidth="1"/>
    <col min="16131" max="16131" width="26" style="126" customWidth="1"/>
    <col min="16132" max="16133" width="29.28515625" style="126" customWidth="1"/>
    <col min="16134" max="16134" width="25.7109375" style="126" customWidth="1"/>
    <col min="16135" max="16384" width="9.140625" style="126"/>
  </cols>
  <sheetData>
    <row r="1" spans="2:6" hidden="1"/>
    <row r="2" spans="2:6" hidden="1">
      <c r="B2" s="432"/>
      <c r="C2" s="433"/>
      <c r="D2" s="434"/>
      <c r="E2" s="433"/>
      <c r="F2" s="434"/>
    </row>
    <row r="3" spans="2:6" hidden="1">
      <c r="B3" s="38"/>
      <c r="C3" s="435"/>
      <c r="D3" s="435"/>
      <c r="E3" s="435"/>
      <c r="F3" s="435"/>
    </row>
    <row r="4" spans="2:6" ht="15" hidden="1" thickBot="1">
      <c r="B4" s="436" t="s">
        <v>428</v>
      </c>
      <c r="C4" s="437"/>
      <c r="D4" s="438"/>
      <c r="E4" s="437"/>
      <c r="F4" s="438"/>
    </row>
    <row r="5" spans="2:6" hidden="1"/>
    <row r="7" spans="2:6" ht="18">
      <c r="B7" s="901" t="s">
        <v>429</v>
      </c>
      <c r="C7" s="901"/>
      <c r="D7" s="901"/>
      <c r="E7" s="901"/>
      <c r="F7" s="901"/>
    </row>
    <row r="8" spans="2:6">
      <c r="B8" s="32"/>
      <c r="C8" s="32"/>
      <c r="D8" s="32"/>
      <c r="E8" s="32"/>
      <c r="F8" s="439"/>
    </row>
    <row r="9" spans="2:6" ht="14.25">
      <c r="B9" s="32" t="s">
        <v>158</v>
      </c>
      <c r="C9" s="57">
        <v>2027</v>
      </c>
      <c r="D9" s="57"/>
      <c r="E9" s="57"/>
      <c r="F9" s="439"/>
    </row>
    <row r="10" spans="2:6" ht="14.25">
      <c r="B10" s="32" t="s">
        <v>159</v>
      </c>
      <c r="C10" s="899" t="s">
        <v>902</v>
      </c>
      <c r="D10" s="899"/>
      <c r="E10" s="899"/>
      <c r="F10" s="899"/>
    </row>
    <row r="11" spans="2:6" ht="13.5" thickBot="1"/>
    <row r="12" spans="2:6" s="274" customFormat="1" ht="22.5" customHeight="1">
      <c r="B12" s="1136"/>
      <c r="C12" s="1138" t="s">
        <v>430</v>
      </c>
      <c r="D12" s="1139"/>
      <c r="E12" s="1140" t="s">
        <v>431</v>
      </c>
      <c r="F12" s="1141"/>
    </row>
    <row r="13" spans="2:6" s="274" customFormat="1" ht="15.75" thickBot="1">
      <c r="B13" s="1137"/>
      <c r="C13" s="440" t="s">
        <v>432</v>
      </c>
      <c r="D13" s="441" t="s">
        <v>433</v>
      </c>
      <c r="E13" s="440" t="s">
        <v>432</v>
      </c>
      <c r="F13" s="441" t="s">
        <v>433</v>
      </c>
    </row>
    <row r="14" spans="2:6" s="274" customFormat="1" ht="15.75" thickBot="1">
      <c r="B14" s="442"/>
      <c r="C14" s="443"/>
      <c r="D14" s="444"/>
      <c r="E14" s="443"/>
      <c r="F14" s="444"/>
    </row>
    <row r="15" spans="2:6" s="274" customFormat="1" ht="15.75" thickBot="1">
      <c r="B15" s="442"/>
      <c r="C15" s="443"/>
      <c r="D15" s="444"/>
      <c r="E15" s="443"/>
      <c r="F15" s="444"/>
    </row>
    <row r="16" spans="2:6" s="274" customFormat="1" ht="15.75" thickBot="1">
      <c r="B16" s="442"/>
      <c r="C16" s="443"/>
      <c r="D16" s="444"/>
      <c r="E16" s="443"/>
      <c r="F16" s="444"/>
    </row>
    <row r="17" spans="2:6" s="274" customFormat="1" ht="15.75" thickBot="1">
      <c r="B17" s="442"/>
      <c r="C17" s="443"/>
      <c r="D17" s="444"/>
      <c r="E17" s="443"/>
      <c r="F17" s="444"/>
    </row>
    <row r="18" spans="2:6" s="274" customFormat="1" ht="15.75" thickBot="1">
      <c r="B18" s="442"/>
      <c r="C18" s="443"/>
      <c r="D18" s="444"/>
      <c r="E18" s="443"/>
      <c r="F18" s="444"/>
    </row>
    <row r="19" spans="2:6" s="274" customFormat="1" ht="15.75" thickBot="1">
      <c r="B19" s="442"/>
      <c r="C19" s="443"/>
      <c r="D19" s="444"/>
      <c r="E19" s="443"/>
      <c r="F19" s="444"/>
    </row>
    <row r="20" spans="2:6" s="274" customFormat="1" ht="15.75" thickBot="1">
      <c r="B20" s="442"/>
      <c r="C20" s="443"/>
      <c r="D20" s="444"/>
      <c r="E20" s="443"/>
      <c r="F20" s="444"/>
    </row>
    <row r="21" spans="2:6" s="146" customFormat="1" ht="15" thickBot="1">
      <c r="B21" s="436" t="s">
        <v>428</v>
      </c>
      <c r="C21" s="437"/>
      <c r="D21" s="438"/>
      <c r="E21" s="437"/>
      <c r="F21" s="438"/>
    </row>
  </sheetData>
  <mergeCells count="5">
    <mergeCell ref="B7:F7"/>
    <mergeCell ref="C10:F10"/>
    <mergeCell ref="B12:B13"/>
    <mergeCell ref="C12:D12"/>
    <mergeCell ref="E12:F12"/>
  </mergeCells>
  <printOptions horizontalCentered="1"/>
  <pageMargins left="0" right="0" top="0.74803149606299213" bottom="0.35433070866141736"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22"/>
  <sheetViews>
    <sheetView workbookViewId="0">
      <selection activeCell="O30" sqref="O30"/>
    </sheetView>
  </sheetViews>
  <sheetFormatPr defaultRowHeight="12.75"/>
  <cols>
    <col min="1" max="1" width="3.28515625" style="125" customWidth="1"/>
    <col min="2" max="2" width="6.140625" style="125" hidden="1" customWidth="1"/>
    <col min="3" max="5" width="4.42578125" style="125" customWidth="1"/>
    <col min="6" max="6" width="5.140625" style="125" customWidth="1"/>
    <col min="7" max="7" width="48.28515625" style="125" bestFit="1" customWidth="1"/>
    <col min="8" max="9" width="18.5703125" style="125" customWidth="1"/>
    <col min="10" max="256" width="9.140625" style="125"/>
    <col min="257" max="257" width="3.28515625" style="125" customWidth="1"/>
    <col min="258" max="258" width="0" style="125" hidden="1" customWidth="1"/>
    <col min="259" max="261" width="4.42578125" style="125" customWidth="1"/>
    <col min="262" max="262" width="5.140625" style="125" customWidth="1"/>
    <col min="263" max="263" width="48.28515625" style="125" bestFit="1" customWidth="1"/>
    <col min="264" max="265" width="18.5703125" style="125" customWidth="1"/>
    <col min="266" max="512" width="9.140625" style="125"/>
    <col min="513" max="513" width="3.28515625" style="125" customWidth="1"/>
    <col min="514" max="514" width="0" style="125" hidden="1" customWidth="1"/>
    <col min="515" max="517" width="4.42578125" style="125" customWidth="1"/>
    <col min="518" max="518" width="5.140625" style="125" customWidth="1"/>
    <col min="519" max="519" width="48.28515625" style="125" bestFit="1" customWidth="1"/>
    <col min="520" max="521" width="18.5703125" style="125" customWidth="1"/>
    <col min="522" max="768" width="9.140625" style="125"/>
    <col min="769" max="769" width="3.28515625" style="125" customWidth="1"/>
    <col min="770" max="770" width="0" style="125" hidden="1" customWidth="1"/>
    <col min="771" max="773" width="4.42578125" style="125" customWidth="1"/>
    <col min="774" max="774" width="5.140625" style="125" customWidth="1"/>
    <col min="775" max="775" width="48.28515625" style="125" bestFit="1" customWidth="1"/>
    <col min="776" max="777" width="18.5703125" style="125" customWidth="1"/>
    <col min="778" max="1024" width="9.140625" style="125"/>
    <col min="1025" max="1025" width="3.28515625" style="125" customWidth="1"/>
    <col min="1026" max="1026" width="0" style="125" hidden="1" customWidth="1"/>
    <col min="1027" max="1029" width="4.42578125" style="125" customWidth="1"/>
    <col min="1030" max="1030" width="5.140625" style="125" customWidth="1"/>
    <col min="1031" max="1031" width="48.28515625" style="125" bestFit="1" customWidth="1"/>
    <col min="1032" max="1033" width="18.5703125" style="125" customWidth="1"/>
    <col min="1034" max="1280" width="9.140625" style="125"/>
    <col min="1281" max="1281" width="3.28515625" style="125" customWidth="1"/>
    <col min="1282" max="1282" width="0" style="125" hidden="1" customWidth="1"/>
    <col min="1283" max="1285" width="4.42578125" style="125" customWidth="1"/>
    <col min="1286" max="1286" width="5.140625" style="125" customWidth="1"/>
    <col min="1287" max="1287" width="48.28515625" style="125" bestFit="1" customWidth="1"/>
    <col min="1288" max="1289" width="18.5703125" style="125" customWidth="1"/>
    <col min="1290" max="1536" width="9.140625" style="125"/>
    <col min="1537" max="1537" width="3.28515625" style="125" customWidth="1"/>
    <col min="1538" max="1538" width="0" style="125" hidden="1" customWidth="1"/>
    <col min="1539" max="1541" width="4.42578125" style="125" customWidth="1"/>
    <col min="1542" max="1542" width="5.140625" style="125" customWidth="1"/>
    <col min="1543" max="1543" width="48.28515625" style="125" bestFit="1" customWidth="1"/>
    <col min="1544" max="1545" width="18.5703125" style="125" customWidth="1"/>
    <col min="1546" max="1792" width="9.140625" style="125"/>
    <col min="1793" max="1793" width="3.28515625" style="125" customWidth="1"/>
    <col min="1794" max="1794" width="0" style="125" hidden="1" customWidth="1"/>
    <col min="1795" max="1797" width="4.42578125" style="125" customWidth="1"/>
    <col min="1798" max="1798" width="5.140625" style="125" customWidth="1"/>
    <col min="1799" max="1799" width="48.28515625" style="125" bestFit="1" customWidth="1"/>
    <col min="1800" max="1801" width="18.5703125" style="125" customWidth="1"/>
    <col min="1802" max="2048" width="9.140625" style="125"/>
    <col min="2049" max="2049" width="3.28515625" style="125" customWidth="1"/>
    <col min="2050" max="2050" width="0" style="125" hidden="1" customWidth="1"/>
    <col min="2051" max="2053" width="4.42578125" style="125" customWidth="1"/>
    <col min="2054" max="2054" width="5.140625" style="125" customWidth="1"/>
    <col min="2055" max="2055" width="48.28515625" style="125" bestFit="1" customWidth="1"/>
    <col min="2056" max="2057" width="18.5703125" style="125" customWidth="1"/>
    <col min="2058" max="2304" width="9.140625" style="125"/>
    <col min="2305" max="2305" width="3.28515625" style="125" customWidth="1"/>
    <col min="2306" max="2306" width="0" style="125" hidden="1" customWidth="1"/>
    <col min="2307" max="2309" width="4.42578125" style="125" customWidth="1"/>
    <col min="2310" max="2310" width="5.140625" style="125" customWidth="1"/>
    <col min="2311" max="2311" width="48.28515625" style="125" bestFit="1" customWidth="1"/>
    <col min="2312" max="2313" width="18.5703125" style="125" customWidth="1"/>
    <col min="2314" max="2560" width="9.140625" style="125"/>
    <col min="2561" max="2561" width="3.28515625" style="125" customWidth="1"/>
    <col min="2562" max="2562" width="0" style="125" hidden="1" customWidth="1"/>
    <col min="2563" max="2565" width="4.42578125" style="125" customWidth="1"/>
    <col min="2566" max="2566" width="5.140625" style="125" customWidth="1"/>
    <col min="2567" max="2567" width="48.28515625" style="125" bestFit="1" customWidth="1"/>
    <col min="2568" max="2569" width="18.5703125" style="125" customWidth="1"/>
    <col min="2570" max="2816" width="9.140625" style="125"/>
    <col min="2817" max="2817" width="3.28515625" style="125" customWidth="1"/>
    <col min="2818" max="2818" width="0" style="125" hidden="1" customWidth="1"/>
    <col min="2819" max="2821" width="4.42578125" style="125" customWidth="1"/>
    <col min="2822" max="2822" width="5.140625" style="125" customWidth="1"/>
    <col min="2823" max="2823" width="48.28515625" style="125" bestFit="1" customWidth="1"/>
    <col min="2824" max="2825" width="18.5703125" style="125" customWidth="1"/>
    <col min="2826" max="3072" width="9.140625" style="125"/>
    <col min="3073" max="3073" width="3.28515625" style="125" customWidth="1"/>
    <col min="3074" max="3074" width="0" style="125" hidden="1" customWidth="1"/>
    <col min="3075" max="3077" width="4.42578125" style="125" customWidth="1"/>
    <col min="3078" max="3078" width="5.140625" style="125" customWidth="1"/>
    <col min="3079" max="3079" width="48.28515625" style="125" bestFit="1" customWidth="1"/>
    <col min="3080" max="3081" width="18.5703125" style="125" customWidth="1"/>
    <col min="3082" max="3328" width="9.140625" style="125"/>
    <col min="3329" max="3329" width="3.28515625" style="125" customWidth="1"/>
    <col min="3330" max="3330" width="0" style="125" hidden="1" customWidth="1"/>
    <col min="3331" max="3333" width="4.42578125" style="125" customWidth="1"/>
    <col min="3334" max="3334" width="5.140625" style="125" customWidth="1"/>
    <col min="3335" max="3335" width="48.28515625" style="125" bestFit="1" customWidth="1"/>
    <col min="3336" max="3337" width="18.5703125" style="125" customWidth="1"/>
    <col min="3338" max="3584" width="9.140625" style="125"/>
    <col min="3585" max="3585" width="3.28515625" style="125" customWidth="1"/>
    <col min="3586" max="3586" width="0" style="125" hidden="1" customWidth="1"/>
    <col min="3587" max="3589" width="4.42578125" style="125" customWidth="1"/>
    <col min="3590" max="3590" width="5.140625" style="125" customWidth="1"/>
    <col min="3591" max="3591" width="48.28515625" style="125" bestFit="1" customWidth="1"/>
    <col min="3592" max="3593" width="18.5703125" style="125" customWidth="1"/>
    <col min="3594" max="3840" width="9.140625" style="125"/>
    <col min="3841" max="3841" width="3.28515625" style="125" customWidth="1"/>
    <col min="3842" max="3842" width="0" style="125" hidden="1" customWidth="1"/>
    <col min="3843" max="3845" width="4.42578125" style="125" customWidth="1"/>
    <col min="3846" max="3846" width="5.140625" style="125" customWidth="1"/>
    <col min="3847" max="3847" width="48.28515625" style="125" bestFit="1" customWidth="1"/>
    <col min="3848" max="3849" width="18.5703125" style="125" customWidth="1"/>
    <col min="3850" max="4096" width="9.140625" style="125"/>
    <col min="4097" max="4097" width="3.28515625" style="125" customWidth="1"/>
    <col min="4098" max="4098" width="0" style="125" hidden="1" customWidth="1"/>
    <col min="4099" max="4101" width="4.42578125" style="125" customWidth="1"/>
    <col min="4102" max="4102" width="5.140625" style="125" customWidth="1"/>
    <col min="4103" max="4103" width="48.28515625" style="125" bestFit="1" customWidth="1"/>
    <col min="4104" max="4105" width="18.5703125" style="125" customWidth="1"/>
    <col min="4106" max="4352" width="9.140625" style="125"/>
    <col min="4353" max="4353" width="3.28515625" style="125" customWidth="1"/>
    <col min="4354" max="4354" width="0" style="125" hidden="1" customWidth="1"/>
    <col min="4355" max="4357" width="4.42578125" style="125" customWidth="1"/>
    <col min="4358" max="4358" width="5.140625" style="125" customWidth="1"/>
    <col min="4359" max="4359" width="48.28515625" style="125" bestFit="1" customWidth="1"/>
    <col min="4360" max="4361" width="18.5703125" style="125" customWidth="1"/>
    <col min="4362" max="4608" width="9.140625" style="125"/>
    <col min="4609" max="4609" width="3.28515625" style="125" customWidth="1"/>
    <col min="4610" max="4610" width="0" style="125" hidden="1" customWidth="1"/>
    <col min="4611" max="4613" width="4.42578125" style="125" customWidth="1"/>
    <col min="4614" max="4614" width="5.140625" style="125" customWidth="1"/>
    <col min="4615" max="4615" width="48.28515625" style="125" bestFit="1" customWidth="1"/>
    <col min="4616" max="4617" width="18.5703125" style="125" customWidth="1"/>
    <col min="4618" max="4864" width="9.140625" style="125"/>
    <col min="4865" max="4865" width="3.28515625" style="125" customWidth="1"/>
    <col min="4866" max="4866" width="0" style="125" hidden="1" customWidth="1"/>
    <col min="4867" max="4869" width="4.42578125" style="125" customWidth="1"/>
    <col min="4870" max="4870" width="5.140625" style="125" customWidth="1"/>
    <col min="4871" max="4871" width="48.28515625" style="125" bestFit="1" customWidth="1"/>
    <col min="4872" max="4873" width="18.5703125" style="125" customWidth="1"/>
    <col min="4874" max="5120" width="9.140625" style="125"/>
    <col min="5121" max="5121" width="3.28515625" style="125" customWidth="1"/>
    <col min="5122" max="5122" width="0" style="125" hidden="1" customWidth="1"/>
    <col min="5123" max="5125" width="4.42578125" style="125" customWidth="1"/>
    <col min="5126" max="5126" width="5.140625" style="125" customWidth="1"/>
    <col min="5127" max="5127" width="48.28515625" style="125" bestFit="1" customWidth="1"/>
    <col min="5128" max="5129" width="18.5703125" style="125" customWidth="1"/>
    <col min="5130" max="5376" width="9.140625" style="125"/>
    <col min="5377" max="5377" width="3.28515625" style="125" customWidth="1"/>
    <col min="5378" max="5378" width="0" style="125" hidden="1" customWidth="1"/>
    <col min="5379" max="5381" width="4.42578125" style="125" customWidth="1"/>
    <col min="5382" max="5382" width="5.140625" style="125" customWidth="1"/>
    <col min="5383" max="5383" width="48.28515625" style="125" bestFit="1" customWidth="1"/>
    <col min="5384" max="5385" width="18.5703125" style="125" customWidth="1"/>
    <col min="5386" max="5632" width="9.140625" style="125"/>
    <col min="5633" max="5633" width="3.28515625" style="125" customWidth="1"/>
    <col min="5634" max="5634" width="0" style="125" hidden="1" customWidth="1"/>
    <col min="5635" max="5637" width="4.42578125" style="125" customWidth="1"/>
    <col min="5638" max="5638" width="5.140625" style="125" customWidth="1"/>
    <col min="5639" max="5639" width="48.28515625" style="125" bestFit="1" customWidth="1"/>
    <col min="5640" max="5641" width="18.5703125" style="125" customWidth="1"/>
    <col min="5642" max="5888" width="9.140625" style="125"/>
    <col min="5889" max="5889" width="3.28515625" style="125" customWidth="1"/>
    <col min="5890" max="5890" width="0" style="125" hidden="1" customWidth="1"/>
    <col min="5891" max="5893" width="4.42578125" style="125" customWidth="1"/>
    <col min="5894" max="5894" width="5.140625" style="125" customWidth="1"/>
    <col min="5895" max="5895" width="48.28515625" style="125" bestFit="1" customWidth="1"/>
    <col min="5896" max="5897" width="18.5703125" style="125" customWidth="1"/>
    <col min="5898" max="6144" width="9.140625" style="125"/>
    <col min="6145" max="6145" width="3.28515625" style="125" customWidth="1"/>
    <col min="6146" max="6146" width="0" style="125" hidden="1" customWidth="1"/>
    <col min="6147" max="6149" width="4.42578125" style="125" customWidth="1"/>
    <col min="6150" max="6150" width="5.140625" style="125" customWidth="1"/>
    <col min="6151" max="6151" width="48.28515625" style="125" bestFit="1" customWidth="1"/>
    <col min="6152" max="6153" width="18.5703125" style="125" customWidth="1"/>
    <col min="6154" max="6400" width="9.140625" style="125"/>
    <col min="6401" max="6401" width="3.28515625" style="125" customWidth="1"/>
    <col min="6402" max="6402" width="0" style="125" hidden="1" customWidth="1"/>
    <col min="6403" max="6405" width="4.42578125" style="125" customWidth="1"/>
    <col min="6406" max="6406" width="5.140625" style="125" customWidth="1"/>
    <col min="6407" max="6407" width="48.28515625" style="125" bestFit="1" customWidth="1"/>
    <col min="6408" max="6409" width="18.5703125" style="125" customWidth="1"/>
    <col min="6410" max="6656" width="9.140625" style="125"/>
    <col min="6657" max="6657" width="3.28515625" style="125" customWidth="1"/>
    <col min="6658" max="6658" width="0" style="125" hidden="1" customWidth="1"/>
    <col min="6659" max="6661" width="4.42578125" style="125" customWidth="1"/>
    <col min="6662" max="6662" width="5.140625" style="125" customWidth="1"/>
    <col min="6663" max="6663" width="48.28515625" style="125" bestFit="1" customWidth="1"/>
    <col min="6664" max="6665" width="18.5703125" style="125" customWidth="1"/>
    <col min="6666" max="6912" width="9.140625" style="125"/>
    <col min="6913" max="6913" width="3.28515625" style="125" customWidth="1"/>
    <col min="6914" max="6914" width="0" style="125" hidden="1" customWidth="1"/>
    <col min="6915" max="6917" width="4.42578125" style="125" customWidth="1"/>
    <col min="6918" max="6918" width="5.140625" style="125" customWidth="1"/>
    <col min="6919" max="6919" width="48.28515625" style="125" bestFit="1" customWidth="1"/>
    <col min="6920" max="6921" width="18.5703125" style="125" customWidth="1"/>
    <col min="6922" max="7168" width="9.140625" style="125"/>
    <col min="7169" max="7169" width="3.28515625" style="125" customWidth="1"/>
    <col min="7170" max="7170" width="0" style="125" hidden="1" customWidth="1"/>
    <col min="7171" max="7173" width="4.42578125" style="125" customWidth="1"/>
    <col min="7174" max="7174" width="5.140625" style="125" customWidth="1"/>
    <col min="7175" max="7175" width="48.28515625" style="125" bestFit="1" customWidth="1"/>
    <col min="7176" max="7177" width="18.5703125" style="125" customWidth="1"/>
    <col min="7178" max="7424" width="9.140625" style="125"/>
    <col min="7425" max="7425" width="3.28515625" style="125" customWidth="1"/>
    <col min="7426" max="7426" width="0" style="125" hidden="1" customWidth="1"/>
    <col min="7427" max="7429" width="4.42578125" style="125" customWidth="1"/>
    <col min="7430" max="7430" width="5.140625" style="125" customWidth="1"/>
    <col min="7431" max="7431" width="48.28515625" style="125" bestFit="1" customWidth="1"/>
    <col min="7432" max="7433" width="18.5703125" style="125" customWidth="1"/>
    <col min="7434" max="7680" width="9.140625" style="125"/>
    <col min="7681" max="7681" width="3.28515625" style="125" customWidth="1"/>
    <col min="7682" max="7682" width="0" style="125" hidden="1" customWidth="1"/>
    <col min="7683" max="7685" width="4.42578125" style="125" customWidth="1"/>
    <col min="7686" max="7686" width="5.140625" style="125" customWidth="1"/>
    <col min="7687" max="7687" width="48.28515625" style="125" bestFit="1" customWidth="1"/>
    <col min="7688" max="7689" width="18.5703125" style="125" customWidth="1"/>
    <col min="7690" max="7936" width="9.140625" style="125"/>
    <col min="7937" max="7937" width="3.28515625" style="125" customWidth="1"/>
    <col min="7938" max="7938" width="0" style="125" hidden="1" customWidth="1"/>
    <col min="7939" max="7941" width="4.42578125" style="125" customWidth="1"/>
    <col min="7942" max="7942" width="5.140625" style="125" customWidth="1"/>
    <col min="7943" max="7943" width="48.28515625" style="125" bestFit="1" customWidth="1"/>
    <col min="7944" max="7945" width="18.5703125" style="125" customWidth="1"/>
    <col min="7946" max="8192" width="9.140625" style="125"/>
    <col min="8193" max="8193" width="3.28515625" style="125" customWidth="1"/>
    <col min="8194" max="8194" width="0" style="125" hidden="1" customWidth="1"/>
    <col min="8195" max="8197" width="4.42578125" style="125" customWidth="1"/>
    <col min="8198" max="8198" width="5.140625" style="125" customWidth="1"/>
    <col min="8199" max="8199" width="48.28515625" style="125" bestFit="1" customWidth="1"/>
    <col min="8200" max="8201" width="18.5703125" style="125" customWidth="1"/>
    <col min="8202" max="8448" width="9.140625" style="125"/>
    <col min="8449" max="8449" width="3.28515625" style="125" customWidth="1"/>
    <col min="8450" max="8450" width="0" style="125" hidden="1" customWidth="1"/>
    <col min="8451" max="8453" width="4.42578125" style="125" customWidth="1"/>
    <col min="8454" max="8454" width="5.140625" style="125" customWidth="1"/>
    <col min="8455" max="8455" width="48.28515625" style="125" bestFit="1" customWidth="1"/>
    <col min="8456" max="8457" width="18.5703125" style="125" customWidth="1"/>
    <col min="8458" max="8704" width="9.140625" style="125"/>
    <col min="8705" max="8705" width="3.28515625" style="125" customWidth="1"/>
    <col min="8706" max="8706" width="0" style="125" hidden="1" customWidth="1"/>
    <col min="8707" max="8709" width="4.42578125" style="125" customWidth="1"/>
    <col min="8710" max="8710" width="5.140625" style="125" customWidth="1"/>
    <col min="8711" max="8711" width="48.28515625" style="125" bestFit="1" customWidth="1"/>
    <col min="8712" max="8713" width="18.5703125" style="125" customWidth="1"/>
    <col min="8714" max="8960" width="9.140625" style="125"/>
    <col min="8961" max="8961" width="3.28515625" style="125" customWidth="1"/>
    <col min="8962" max="8962" width="0" style="125" hidden="1" customWidth="1"/>
    <col min="8963" max="8965" width="4.42578125" style="125" customWidth="1"/>
    <col min="8966" max="8966" width="5.140625" style="125" customWidth="1"/>
    <col min="8967" max="8967" width="48.28515625" style="125" bestFit="1" customWidth="1"/>
    <col min="8968" max="8969" width="18.5703125" style="125" customWidth="1"/>
    <col min="8970" max="9216" width="9.140625" style="125"/>
    <col min="9217" max="9217" width="3.28515625" style="125" customWidth="1"/>
    <col min="9218" max="9218" width="0" style="125" hidden="1" customWidth="1"/>
    <col min="9219" max="9221" width="4.42578125" style="125" customWidth="1"/>
    <col min="9222" max="9222" width="5.140625" style="125" customWidth="1"/>
    <col min="9223" max="9223" width="48.28515625" style="125" bestFit="1" customWidth="1"/>
    <col min="9224" max="9225" width="18.5703125" style="125" customWidth="1"/>
    <col min="9226" max="9472" width="9.140625" style="125"/>
    <col min="9473" max="9473" width="3.28515625" style="125" customWidth="1"/>
    <col min="9474" max="9474" width="0" style="125" hidden="1" customWidth="1"/>
    <col min="9475" max="9477" width="4.42578125" style="125" customWidth="1"/>
    <col min="9478" max="9478" width="5.140625" style="125" customWidth="1"/>
    <col min="9479" max="9479" width="48.28515625" style="125" bestFit="1" customWidth="1"/>
    <col min="9480" max="9481" width="18.5703125" style="125" customWidth="1"/>
    <col min="9482" max="9728" width="9.140625" style="125"/>
    <col min="9729" max="9729" width="3.28515625" style="125" customWidth="1"/>
    <col min="9730" max="9730" width="0" style="125" hidden="1" customWidth="1"/>
    <col min="9731" max="9733" width="4.42578125" style="125" customWidth="1"/>
    <col min="9734" max="9734" width="5.140625" style="125" customWidth="1"/>
    <col min="9735" max="9735" width="48.28515625" style="125" bestFit="1" customWidth="1"/>
    <col min="9736" max="9737" width="18.5703125" style="125" customWidth="1"/>
    <col min="9738" max="9984" width="9.140625" style="125"/>
    <col min="9985" max="9985" width="3.28515625" style="125" customWidth="1"/>
    <col min="9986" max="9986" width="0" style="125" hidden="1" customWidth="1"/>
    <col min="9987" max="9989" width="4.42578125" style="125" customWidth="1"/>
    <col min="9990" max="9990" width="5.140625" style="125" customWidth="1"/>
    <col min="9991" max="9991" width="48.28515625" style="125" bestFit="1" customWidth="1"/>
    <col min="9992" max="9993" width="18.5703125" style="125" customWidth="1"/>
    <col min="9994" max="10240" width="9.140625" style="125"/>
    <col min="10241" max="10241" width="3.28515625" style="125" customWidth="1"/>
    <col min="10242" max="10242" width="0" style="125" hidden="1" customWidth="1"/>
    <col min="10243" max="10245" width="4.42578125" style="125" customWidth="1"/>
    <col min="10246" max="10246" width="5.140625" style="125" customWidth="1"/>
    <col min="10247" max="10247" width="48.28515625" style="125" bestFit="1" customWidth="1"/>
    <col min="10248" max="10249" width="18.5703125" style="125" customWidth="1"/>
    <col min="10250" max="10496" width="9.140625" style="125"/>
    <col min="10497" max="10497" width="3.28515625" style="125" customWidth="1"/>
    <col min="10498" max="10498" width="0" style="125" hidden="1" customWidth="1"/>
    <col min="10499" max="10501" width="4.42578125" style="125" customWidth="1"/>
    <col min="10502" max="10502" width="5.140625" style="125" customWidth="1"/>
    <col min="10503" max="10503" width="48.28515625" style="125" bestFit="1" customWidth="1"/>
    <col min="10504" max="10505" width="18.5703125" style="125" customWidth="1"/>
    <col min="10506" max="10752" width="9.140625" style="125"/>
    <col min="10753" max="10753" width="3.28515625" style="125" customWidth="1"/>
    <col min="10754" max="10754" width="0" style="125" hidden="1" customWidth="1"/>
    <col min="10755" max="10757" width="4.42578125" style="125" customWidth="1"/>
    <col min="10758" max="10758" width="5.140625" style="125" customWidth="1"/>
    <col min="10759" max="10759" width="48.28515625" style="125" bestFit="1" customWidth="1"/>
    <col min="10760" max="10761" width="18.5703125" style="125" customWidth="1"/>
    <col min="10762" max="11008" width="9.140625" style="125"/>
    <col min="11009" max="11009" width="3.28515625" style="125" customWidth="1"/>
    <col min="11010" max="11010" width="0" style="125" hidden="1" customWidth="1"/>
    <col min="11011" max="11013" width="4.42578125" style="125" customWidth="1"/>
    <col min="11014" max="11014" width="5.140625" style="125" customWidth="1"/>
    <col min="11015" max="11015" width="48.28515625" style="125" bestFit="1" customWidth="1"/>
    <col min="11016" max="11017" width="18.5703125" style="125" customWidth="1"/>
    <col min="11018" max="11264" width="9.140625" style="125"/>
    <col min="11265" max="11265" width="3.28515625" style="125" customWidth="1"/>
    <col min="11266" max="11266" width="0" style="125" hidden="1" customWidth="1"/>
    <col min="11267" max="11269" width="4.42578125" style="125" customWidth="1"/>
    <col min="11270" max="11270" width="5.140625" style="125" customWidth="1"/>
    <col min="11271" max="11271" width="48.28515625" style="125" bestFit="1" customWidth="1"/>
    <col min="11272" max="11273" width="18.5703125" style="125" customWidth="1"/>
    <col min="11274" max="11520" width="9.140625" style="125"/>
    <col min="11521" max="11521" width="3.28515625" style="125" customWidth="1"/>
    <col min="11522" max="11522" width="0" style="125" hidden="1" customWidth="1"/>
    <col min="11523" max="11525" width="4.42578125" style="125" customWidth="1"/>
    <col min="11526" max="11526" width="5.140625" style="125" customWidth="1"/>
    <col min="11527" max="11527" width="48.28515625" style="125" bestFit="1" customWidth="1"/>
    <col min="11528" max="11529" width="18.5703125" style="125" customWidth="1"/>
    <col min="11530" max="11776" width="9.140625" style="125"/>
    <col min="11777" max="11777" width="3.28515625" style="125" customWidth="1"/>
    <col min="11778" max="11778" width="0" style="125" hidden="1" customWidth="1"/>
    <col min="11779" max="11781" width="4.42578125" style="125" customWidth="1"/>
    <col min="11782" max="11782" width="5.140625" style="125" customWidth="1"/>
    <col min="11783" max="11783" width="48.28515625" style="125" bestFit="1" customWidth="1"/>
    <col min="11784" max="11785" width="18.5703125" style="125" customWidth="1"/>
    <col min="11786" max="12032" width="9.140625" style="125"/>
    <col min="12033" max="12033" width="3.28515625" style="125" customWidth="1"/>
    <col min="12034" max="12034" width="0" style="125" hidden="1" customWidth="1"/>
    <col min="12035" max="12037" width="4.42578125" style="125" customWidth="1"/>
    <col min="12038" max="12038" width="5.140625" style="125" customWidth="1"/>
    <col min="12039" max="12039" width="48.28515625" style="125" bestFit="1" customWidth="1"/>
    <col min="12040" max="12041" width="18.5703125" style="125" customWidth="1"/>
    <col min="12042" max="12288" width="9.140625" style="125"/>
    <col min="12289" max="12289" width="3.28515625" style="125" customWidth="1"/>
    <col min="12290" max="12290" width="0" style="125" hidden="1" customWidth="1"/>
    <col min="12291" max="12293" width="4.42578125" style="125" customWidth="1"/>
    <col min="12294" max="12294" width="5.140625" style="125" customWidth="1"/>
    <col min="12295" max="12295" width="48.28515625" style="125" bestFit="1" customWidth="1"/>
    <col min="12296" max="12297" width="18.5703125" style="125" customWidth="1"/>
    <col min="12298" max="12544" width="9.140625" style="125"/>
    <col min="12545" max="12545" width="3.28515625" style="125" customWidth="1"/>
    <col min="12546" max="12546" width="0" style="125" hidden="1" customWidth="1"/>
    <col min="12547" max="12549" width="4.42578125" style="125" customWidth="1"/>
    <col min="12550" max="12550" width="5.140625" style="125" customWidth="1"/>
    <col min="12551" max="12551" width="48.28515625" style="125" bestFit="1" customWidth="1"/>
    <col min="12552" max="12553" width="18.5703125" style="125" customWidth="1"/>
    <col min="12554" max="12800" width="9.140625" style="125"/>
    <col min="12801" max="12801" width="3.28515625" style="125" customWidth="1"/>
    <col min="12802" max="12802" width="0" style="125" hidden="1" customWidth="1"/>
    <col min="12803" max="12805" width="4.42578125" style="125" customWidth="1"/>
    <col min="12806" max="12806" width="5.140625" style="125" customWidth="1"/>
    <col min="12807" max="12807" width="48.28515625" style="125" bestFit="1" customWidth="1"/>
    <col min="12808" max="12809" width="18.5703125" style="125" customWidth="1"/>
    <col min="12810" max="13056" width="9.140625" style="125"/>
    <col min="13057" max="13057" width="3.28515625" style="125" customWidth="1"/>
    <col min="13058" max="13058" width="0" style="125" hidden="1" customWidth="1"/>
    <col min="13059" max="13061" width="4.42578125" style="125" customWidth="1"/>
    <col min="13062" max="13062" width="5.140625" style="125" customWidth="1"/>
    <col min="13063" max="13063" width="48.28515625" style="125" bestFit="1" customWidth="1"/>
    <col min="13064" max="13065" width="18.5703125" style="125" customWidth="1"/>
    <col min="13066" max="13312" width="9.140625" style="125"/>
    <col min="13313" max="13313" width="3.28515625" style="125" customWidth="1"/>
    <col min="13314" max="13314" width="0" style="125" hidden="1" customWidth="1"/>
    <col min="13315" max="13317" width="4.42578125" style="125" customWidth="1"/>
    <col min="13318" max="13318" width="5.140625" style="125" customWidth="1"/>
    <col min="13319" max="13319" width="48.28515625" style="125" bestFit="1" customWidth="1"/>
    <col min="13320" max="13321" width="18.5703125" style="125" customWidth="1"/>
    <col min="13322" max="13568" width="9.140625" style="125"/>
    <col min="13569" max="13569" width="3.28515625" style="125" customWidth="1"/>
    <col min="13570" max="13570" width="0" style="125" hidden="1" customWidth="1"/>
    <col min="13571" max="13573" width="4.42578125" style="125" customWidth="1"/>
    <col min="13574" max="13574" width="5.140625" style="125" customWidth="1"/>
    <col min="13575" max="13575" width="48.28515625" style="125" bestFit="1" customWidth="1"/>
    <col min="13576" max="13577" width="18.5703125" style="125" customWidth="1"/>
    <col min="13578" max="13824" width="9.140625" style="125"/>
    <col min="13825" max="13825" width="3.28515625" style="125" customWidth="1"/>
    <col min="13826" max="13826" width="0" style="125" hidden="1" customWidth="1"/>
    <col min="13827" max="13829" width="4.42578125" style="125" customWidth="1"/>
    <col min="13830" max="13830" width="5.140625" style="125" customWidth="1"/>
    <col min="13831" max="13831" width="48.28515625" style="125" bestFit="1" customWidth="1"/>
    <col min="13832" max="13833" width="18.5703125" style="125" customWidth="1"/>
    <col min="13834" max="14080" width="9.140625" style="125"/>
    <col min="14081" max="14081" width="3.28515625" style="125" customWidth="1"/>
    <col min="14082" max="14082" width="0" style="125" hidden="1" customWidth="1"/>
    <col min="14083" max="14085" width="4.42578125" style="125" customWidth="1"/>
    <col min="14086" max="14086" width="5.140625" style="125" customWidth="1"/>
    <col min="14087" max="14087" width="48.28515625" style="125" bestFit="1" customWidth="1"/>
    <col min="14088" max="14089" width="18.5703125" style="125" customWidth="1"/>
    <col min="14090" max="14336" width="9.140625" style="125"/>
    <col min="14337" max="14337" width="3.28515625" style="125" customWidth="1"/>
    <col min="14338" max="14338" width="0" style="125" hidden="1" customWidth="1"/>
    <col min="14339" max="14341" width="4.42578125" style="125" customWidth="1"/>
    <col min="14342" max="14342" width="5.140625" style="125" customWidth="1"/>
    <col min="14343" max="14343" width="48.28515625" style="125" bestFit="1" customWidth="1"/>
    <col min="14344" max="14345" width="18.5703125" style="125" customWidth="1"/>
    <col min="14346" max="14592" width="9.140625" style="125"/>
    <col min="14593" max="14593" width="3.28515625" style="125" customWidth="1"/>
    <col min="14594" max="14594" width="0" style="125" hidden="1" customWidth="1"/>
    <col min="14595" max="14597" width="4.42578125" style="125" customWidth="1"/>
    <col min="14598" max="14598" width="5.140625" style="125" customWidth="1"/>
    <col min="14599" max="14599" width="48.28515625" style="125" bestFit="1" customWidth="1"/>
    <col min="14600" max="14601" width="18.5703125" style="125" customWidth="1"/>
    <col min="14602" max="14848" width="9.140625" style="125"/>
    <col min="14849" max="14849" width="3.28515625" style="125" customWidth="1"/>
    <col min="14850" max="14850" width="0" style="125" hidden="1" customWidth="1"/>
    <col min="14851" max="14853" width="4.42578125" style="125" customWidth="1"/>
    <col min="14854" max="14854" width="5.140625" style="125" customWidth="1"/>
    <col min="14855" max="14855" width="48.28515625" style="125" bestFit="1" customWidth="1"/>
    <col min="14856" max="14857" width="18.5703125" style="125" customWidth="1"/>
    <col min="14858" max="15104" width="9.140625" style="125"/>
    <col min="15105" max="15105" width="3.28515625" style="125" customWidth="1"/>
    <col min="15106" max="15106" width="0" style="125" hidden="1" customWidth="1"/>
    <col min="15107" max="15109" width="4.42578125" style="125" customWidth="1"/>
    <col min="15110" max="15110" width="5.140625" style="125" customWidth="1"/>
    <col min="15111" max="15111" width="48.28515625" style="125" bestFit="1" customWidth="1"/>
    <col min="15112" max="15113" width="18.5703125" style="125" customWidth="1"/>
    <col min="15114" max="15360" width="9.140625" style="125"/>
    <col min="15361" max="15361" width="3.28515625" style="125" customWidth="1"/>
    <col min="15362" max="15362" width="0" style="125" hidden="1" customWidth="1"/>
    <col min="15363" max="15365" width="4.42578125" style="125" customWidth="1"/>
    <col min="15366" max="15366" width="5.140625" style="125" customWidth="1"/>
    <col min="15367" max="15367" width="48.28515625" style="125" bestFit="1" customWidth="1"/>
    <col min="15368" max="15369" width="18.5703125" style="125" customWidth="1"/>
    <col min="15370" max="15616" width="9.140625" style="125"/>
    <col min="15617" max="15617" width="3.28515625" style="125" customWidth="1"/>
    <col min="15618" max="15618" width="0" style="125" hidden="1" customWidth="1"/>
    <col min="15619" max="15621" width="4.42578125" style="125" customWidth="1"/>
    <col min="15622" max="15622" width="5.140625" style="125" customWidth="1"/>
    <col min="15623" max="15623" width="48.28515625" style="125" bestFit="1" customWidth="1"/>
    <col min="15624" max="15625" width="18.5703125" style="125" customWidth="1"/>
    <col min="15626" max="15872" width="9.140625" style="125"/>
    <col min="15873" max="15873" width="3.28515625" style="125" customWidth="1"/>
    <col min="15874" max="15874" width="0" style="125" hidden="1" customWidth="1"/>
    <col min="15875" max="15877" width="4.42578125" style="125" customWidth="1"/>
    <col min="15878" max="15878" width="5.140625" style="125" customWidth="1"/>
    <col min="15879" max="15879" width="48.28515625" style="125" bestFit="1" customWidth="1"/>
    <col min="15880" max="15881" width="18.5703125" style="125" customWidth="1"/>
    <col min="15882" max="16128" width="9.140625" style="125"/>
    <col min="16129" max="16129" width="3.28515625" style="125" customWidth="1"/>
    <col min="16130" max="16130" width="0" style="125" hidden="1" customWidth="1"/>
    <col min="16131" max="16133" width="4.42578125" style="125" customWidth="1"/>
    <col min="16134" max="16134" width="5.140625" style="125" customWidth="1"/>
    <col min="16135" max="16135" width="48.28515625" style="125" bestFit="1" customWidth="1"/>
    <col min="16136" max="16137" width="18.5703125" style="125" customWidth="1"/>
    <col min="16138" max="16384" width="9.140625" style="125"/>
  </cols>
  <sheetData>
    <row r="2" spans="2:9" ht="18">
      <c r="C2" s="1022" t="s">
        <v>434</v>
      </c>
      <c r="D2" s="1022"/>
      <c r="E2" s="1022"/>
      <c r="F2" s="1022"/>
      <c r="G2" s="1022"/>
      <c r="H2" s="1022"/>
      <c r="I2" s="1022"/>
    </row>
    <row r="3" spans="2:9" ht="14.25">
      <c r="C3" s="139"/>
      <c r="D3" s="139"/>
      <c r="E3" s="139"/>
      <c r="F3" s="139"/>
      <c r="G3" s="139"/>
      <c r="H3" s="139"/>
      <c r="I3" s="445"/>
    </row>
    <row r="4" spans="2:9" ht="14.25">
      <c r="B4" s="150"/>
      <c r="C4" s="957" t="s">
        <v>1</v>
      </c>
      <c r="D4" s="958"/>
      <c r="E4" s="959"/>
      <c r="F4" s="139" t="s">
        <v>2</v>
      </c>
      <c r="G4" s="1026">
        <v>2027</v>
      </c>
      <c r="H4" s="1026"/>
      <c r="I4" s="445"/>
    </row>
    <row r="5" spans="2:9" ht="14.25">
      <c r="B5" s="150"/>
      <c r="C5" s="957" t="s">
        <v>3</v>
      </c>
      <c r="D5" s="958"/>
      <c r="E5" s="959"/>
      <c r="F5" s="139" t="s">
        <v>2</v>
      </c>
      <c r="G5" s="1026" t="s">
        <v>902</v>
      </c>
      <c r="H5" s="1026"/>
      <c r="I5" s="445"/>
    </row>
    <row r="6" spans="2:9" ht="15" thickBot="1">
      <c r="C6" s="145"/>
      <c r="D6" s="145"/>
      <c r="E6" s="145"/>
      <c r="F6" s="145"/>
      <c r="G6" s="145"/>
      <c r="H6" s="145"/>
      <c r="I6" s="145"/>
    </row>
    <row r="7" spans="2:9" s="273" customFormat="1" ht="15.75" thickBot="1">
      <c r="B7" s="274"/>
      <c r="C7" s="1142"/>
      <c r="D7" s="1143"/>
      <c r="E7" s="1144"/>
      <c r="F7" s="446"/>
      <c r="G7" s="447"/>
      <c r="H7" s="448">
        <v>2026</v>
      </c>
      <c r="I7" s="449">
        <v>2027</v>
      </c>
    </row>
    <row r="8" spans="2:9" s="145" customFormat="1" ht="14.25">
      <c r="B8" s="146" t="s">
        <v>435</v>
      </c>
      <c r="C8" s="1000" t="s">
        <v>436</v>
      </c>
      <c r="D8" s="1001"/>
      <c r="E8" s="1001"/>
      <c r="F8" s="1002"/>
      <c r="G8" s="450" t="s">
        <v>437</v>
      </c>
      <c r="H8" s="451"/>
      <c r="I8" s="422"/>
    </row>
    <row r="9" spans="2:9" s="145" customFormat="1" ht="14.25">
      <c r="B9" s="146" t="s">
        <v>438</v>
      </c>
      <c r="C9" s="1003"/>
      <c r="D9" s="1004"/>
      <c r="E9" s="1004"/>
      <c r="F9" s="1005"/>
      <c r="G9" s="452" t="s">
        <v>439</v>
      </c>
      <c r="H9" s="453"/>
      <c r="I9" s="424"/>
    </row>
    <row r="10" spans="2:9" s="145" customFormat="1" ht="15" thickBot="1">
      <c r="B10" s="146" t="s">
        <v>440</v>
      </c>
      <c r="C10" s="1003"/>
      <c r="D10" s="1004"/>
      <c r="E10" s="1004"/>
      <c r="F10" s="1005"/>
      <c r="G10" s="454" t="s">
        <v>282</v>
      </c>
      <c r="H10" s="455"/>
      <c r="I10" s="431"/>
    </row>
    <row r="11" spans="2:9" s="145" customFormat="1" ht="14.25">
      <c r="B11" s="146" t="s">
        <v>441</v>
      </c>
      <c r="C11" s="1000" t="s">
        <v>442</v>
      </c>
      <c r="D11" s="1001"/>
      <c r="E11" s="1001"/>
      <c r="F11" s="1002"/>
      <c r="G11" s="456" t="s">
        <v>443</v>
      </c>
      <c r="H11" s="451"/>
      <c r="I11" s="422"/>
    </row>
    <row r="12" spans="2:9" s="145" customFormat="1" ht="14.25">
      <c r="B12" s="146" t="s">
        <v>444</v>
      </c>
      <c r="C12" s="1003"/>
      <c r="D12" s="1004"/>
      <c r="E12" s="1004"/>
      <c r="F12" s="1005"/>
      <c r="G12" s="457" t="s">
        <v>445</v>
      </c>
      <c r="H12" s="453"/>
      <c r="I12" s="424"/>
    </row>
    <row r="13" spans="2:9" s="145" customFormat="1" ht="14.25">
      <c r="B13" s="146" t="s">
        <v>446</v>
      </c>
      <c r="C13" s="1003"/>
      <c r="D13" s="1004"/>
      <c r="E13" s="1004"/>
      <c r="F13" s="1005"/>
      <c r="G13" s="457" t="s">
        <v>447</v>
      </c>
      <c r="H13" s="453"/>
      <c r="I13" s="424"/>
    </row>
    <row r="14" spans="2:9" s="145" customFormat="1" ht="15" thickBot="1">
      <c r="B14" s="146" t="s">
        <v>448</v>
      </c>
      <c r="C14" s="1003"/>
      <c r="D14" s="1004"/>
      <c r="E14" s="1004"/>
      <c r="F14" s="1005"/>
      <c r="G14" s="458" t="s">
        <v>282</v>
      </c>
      <c r="H14" s="455"/>
      <c r="I14" s="431"/>
    </row>
    <row r="15" spans="2:9" s="145" customFormat="1" ht="14.25">
      <c r="B15" s="146" t="s">
        <v>449</v>
      </c>
      <c r="C15" s="1000" t="s">
        <v>450</v>
      </c>
      <c r="D15" s="1001"/>
      <c r="E15" s="1001"/>
      <c r="F15" s="1002"/>
      <c r="G15" s="459" t="s">
        <v>451</v>
      </c>
      <c r="H15" s="451"/>
      <c r="I15" s="422"/>
    </row>
    <row r="16" spans="2:9" s="145" customFormat="1" ht="15" thickBot="1">
      <c r="B16" s="146" t="s">
        <v>452</v>
      </c>
      <c r="C16" s="1003"/>
      <c r="D16" s="1004"/>
      <c r="E16" s="1004"/>
      <c r="F16" s="1005"/>
      <c r="G16" s="460" t="s">
        <v>453</v>
      </c>
      <c r="H16" s="455"/>
      <c r="I16" s="431"/>
    </row>
    <row r="17" spans="2:9" s="145" customFormat="1" ht="14.25">
      <c r="B17" s="146" t="s">
        <v>454</v>
      </c>
      <c r="C17" s="1000" t="s">
        <v>455</v>
      </c>
      <c r="D17" s="1001"/>
      <c r="E17" s="1001"/>
      <c r="F17" s="1002"/>
      <c r="G17" s="459" t="s">
        <v>456</v>
      </c>
      <c r="H17" s="451"/>
      <c r="I17" s="422"/>
    </row>
    <row r="18" spans="2:9" s="145" customFormat="1" ht="15" thickBot="1">
      <c r="B18" s="146" t="s">
        <v>457</v>
      </c>
      <c r="C18" s="1006"/>
      <c r="D18" s="1007"/>
      <c r="E18" s="1007"/>
      <c r="F18" s="1008"/>
      <c r="G18" s="461" t="s">
        <v>458</v>
      </c>
      <c r="H18" s="455"/>
      <c r="I18" s="431"/>
    </row>
    <row r="19" spans="2:9" s="145" customFormat="1" ht="14.25">
      <c r="B19" s="146" t="s">
        <v>459</v>
      </c>
      <c r="C19" s="1000" t="s">
        <v>460</v>
      </c>
      <c r="D19" s="1001"/>
      <c r="E19" s="1001"/>
      <c r="F19" s="1002"/>
      <c r="G19" s="462" t="s">
        <v>461</v>
      </c>
      <c r="H19" s="451"/>
      <c r="I19" s="422"/>
    </row>
    <row r="20" spans="2:9" s="145" customFormat="1" ht="14.25">
      <c r="B20" s="146" t="s">
        <v>462</v>
      </c>
      <c r="C20" s="1003"/>
      <c r="D20" s="1004"/>
      <c r="E20" s="1004"/>
      <c r="F20" s="1005"/>
      <c r="G20" s="457" t="s">
        <v>463</v>
      </c>
      <c r="H20" s="453"/>
      <c r="I20" s="424"/>
    </row>
    <row r="21" spans="2:9" s="145" customFormat="1" ht="15" thickBot="1">
      <c r="B21" s="146" t="s">
        <v>464</v>
      </c>
      <c r="C21" s="1006"/>
      <c r="D21" s="1007"/>
      <c r="E21" s="1007"/>
      <c r="F21" s="1008"/>
      <c r="G21" s="460" t="s">
        <v>465</v>
      </c>
      <c r="H21" s="455"/>
      <c r="I21" s="431"/>
    </row>
    <row r="22" spans="2:9" s="145" customFormat="1" ht="15" hidden="1" thickBot="1">
      <c r="B22" s="299"/>
      <c r="C22" s="300"/>
      <c r="D22" s="301" t="s">
        <v>80</v>
      </c>
      <c r="E22" s="301"/>
      <c r="F22" s="302"/>
      <c r="G22" s="303" t="s">
        <v>138</v>
      </c>
      <c r="H22" s="304"/>
      <c r="I22" s="305"/>
    </row>
  </sheetData>
  <mergeCells count="11">
    <mergeCell ref="C7:E7"/>
    <mergeCell ref="C2:I2"/>
    <mergeCell ref="C4:E4"/>
    <mergeCell ref="G4:H4"/>
    <mergeCell ref="C5:E5"/>
    <mergeCell ref="G5:H5"/>
    <mergeCell ref="C8:F10"/>
    <mergeCell ref="C11:F14"/>
    <mergeCell ref="C15:F16"/>
    <mergeCell ref="C17:F18"/>
    <mergeCell ref="C19:F21"/>
  </mergeCells>
  <printOptions horizontalCentered="1"/>
  <pageMargins left="0" right="0" top="0.74803149606299213" bottom="0.35433070866141736"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G117"/>
  <sheetViews>
    <sheetView topLeftCell="A80" zoomScaleNormal="100" workbookViewId="0">
      <selection activeCell="B109" sqref="B109:F109"/>
    </sheetView>
  </sheetViews>
  <sheetFormatPr defaultRowHeight="14.25"/>
  <cols>
    <col min="1" max="1" width="69.5703125" style="220" customWidth="1"/>
    <col min="2" max="6" width="15.5703125" style="465" customWidth="1"/>
    <col min="7" max="256" width="9.140625" style="220"/>
    <col min="257" max="257" width="69.5703125" style="220" customWidth="1"/>
    <col min="258" max="262" width="15.5703125" style="220" customWidth="1"/>
    <col min="263" max="512" width="9.140625" style="220"/>
    <col min="513" max="513" width="69.5703125" style="220" customWidth="1"/>
    <col min="514" max="518" width="15.5703125" style="220" customWidth="1"/>
    <col min="519" max="768" width="9.140625" style="220"/>
    <col min="769" max="769" width="69.5703125" style="220" customWidth="1"/>
    <col min="770" max="774" width="15.5703125" style="220" customWidth="1"/>
    <col min="775" max="1024" width="9.140625" style="220"/>
    <col min="1025" max="1025" width="69.5703125" style="220" customWidth="1"/>
    <col min="1026" max="1030" width="15.5703125" style="220" customWidth="1"/>
    <col min="1031" max="1280" width="9.140625" style="220"/>
    <col min="1281" max="1281" width="69.5703125" style="220" customWidth="1"/>
    <col min="1282" max="1286" width="15.5703125" style="220" customWidth="1"/>
    <col min="1287" max="1536" width="9.140625" style="220"/>
    <col min="1537" max="1537" width="69.5703125" style="220" customWidth="1"/>
    <col min="1538" max="1542" width="15.5703125" style="220" customWidth="1"/>
    <col min="1543" max="1792" width="9.140625" style="220"/>
    <col min="1793" max="1793" width="69.5703125" style="220" customWidth="1"/>
    <col min="1794" max="1798" width="15.5703125" style="220" customWidth="1"/>
    <col min="1799" max="2048" width="9.140625" style="220"/>
    <col min="2049" max="2049" width="69.5703125" style="220" customWidth="1"/>
    <col min="2050" max="2054" width="15.5703125" style="220" customWidth="1"/>
    <col min="2055" max="2304" width="9.140625" style="220"/>
    <col min="2305" max="2305" width="69.5703125" style="220" customWidth="1"/>
    <col min="2306" max="2310" width="15.5703125" style="220" customWidth="1"/>
    <col min="2311" max="2560" width="9.140625" style="220"/>
    <col min="2561" max="2561" width="69.5703125" style="220" customWidth="1"/>
    <col min="2562" max="2566" width="15.5703125" style="220" customWidth="1"/>
    <col min="2567" max="2816" width="9.140625" style="220"/>
    <col min="2817" max="2817" width="69.5703125" style="220" customWidth="1"/>
    <col min="2818" max="2822" width="15.5703125" style="220" customWidth="1"/>
    <col min="2823" max="3072" width="9.140625" style="220"/>
    <col min="3073" max="3073" width="69.5703125" style="220" customWidth="1"/>
    <col min="3074" max="3078" width="15.5703125" style="220" customWidth="1"/>
    <col min="3079" max="3328" width="9.140625" style="220"/>
    <col min="3329" max="3329" width="69.5703125" style="220" customWidth="1"/>
    <col min="3330" max="3334" width="15.5703125" style="220" customWidth="1"/>
    <col min="3335" max="3584" width="9.140625" style="220"/>
    <col min="3585" max="3585" width="69.5703125" style="220" customWidth="1"/>
    <col min="3586" max="3590" width="15.5703125" style="220" customWidth="1"/>
    <col min="3591" max="3840" width="9.140625" style="220"/>
    <col min="3841" max="3841" width="69.5703125" style="220" customWidth="1"/>
    <col min="3842" max="3846" width="15.5703125" style="220" customWidth="1"/>
    <col min="3847" max="4096" width="9.140625" style="220"/>
    <col min="4097" max="4097" width="69.5703125" style="220" customWidth="1"/>
    <col min="4098" max="4102" width="15.5703125" style="220" customWidth="1"/>
    <col min="4103" max="4352" width="9.140625" style="220"/>
    <col min="4353" max="4353" width="69.5703125" style="220" customWidth="1"/>
    <col min="4354" max="4358" width="15.5703125" style="220" customWidth="1"/>
    <col min="4359" max="4608" width="9.140625" style="220"/>
    <col min="4609" max="4609" width="69.5703125" style="220" customWidth="1"/>
    <col min="4610" max="4614" width="15.5703125" style="220" customWidth="1"/>
    <col min="4615" max="4864" width="9.140625" style="220"/>
    <col min="4865" max="4865" width="69.5703125" style="220" customWidth="1"/>
    <col min="4866" max="4870" width="15.5703125" style="220" customWidth="1"/>
    <col min="4871" max="5120" width="9.140625" style="220"/>
    <col min="5121" max="5121" width="69.5703125" style="220" customWidth="1"/>
    <col min="5122" max="5126" width="15.5703125" style="220" customWidth="1"/>
    <col min="5127" max="5376" width="9.140625" style="220"/>
    <col min="5377" max="5377" width="69.5703125" style="220" customWidth="1"/>
    <col min="5378" max="5382" width="15.5703125" style="220" customWidth="1"/>
    <col min="5383" max="5632" width="9.140625" style="220"/>
    <col min="5633" max="5633" width="69.5703125" style="220" customWidth="1"/>
    <col min="5634" max="5638" width="15.5703125" style="220" customWidth="1"/>
    <col min="5639" max="5888" width="9.140625" style="220"/>
    <col min="5889" max="5889" width="69.5703125" style="220" customWidth="1"/>
    <col min="5890" max="5894" width="15.5703125" style="220" customWidth="1"/>
    <col min="5895" max="6144" width="9.140625" style="220"/>
    <col min="6145" max="6145" width="69.5703125" style="220" customWidth="1"/>
    <col min="6146" max="6150" width="15.5703125" style="220" customWidth="1"/>
    <col min="6151" max="6400" width="9.140625" style="220"/>
    <col min="6401" max="6401" width="69.5703125" style="220" customWidth="1"/>
    <col min="6402" max="6406" width="15.5703125" style="220" customWidth="1"/>
    <col min="6407" max="6656" width="9.140625" style="220"/>
    <col min="6657" max="6657" width="69.5703125" style="220" customWidth="1"/>
    <col min="6658" max="6662" width="15.5703125" style="220" customWidth="1"/>
    <col min="6663" max="6912" width="9.140625" style="220"/>
    <col min="6913" max="6913" width="69.5703125" style="220" customWidth="1"/>
    <col min="6914" max="6918" width="15.5703125" style="220" customWidth="1"/>
    <col min="6919" max="7168" width="9.140625" style="220"/>
    <col min="7169" max="7169" width="69.5703125" style="220" customWidth="1"/>
    <col min="7170" max="7174" width="15.5703125" style="220" customWidth="1"/>
    <col min="7175" max="7424" width="9.140625" style="220"/>
    <col min="7425" max="7425" width="69.5703125" style="220" customWidth="1"/>
    <col min="7426" max="7430" width="15.5703125" style="220" customWidth="1"/>
    <col min="7431" max="7680" width="9.140625" style="220"/>
    <col min="7681" max="7681" width="69.5703125" style="220" customWidth="1"/>
    <col min="7682" max="7686" width="15.5703125" style="220" customWidth="1"/>
    <col min="7687" max="7936" width="9.140625" style="220"/>
    <col min="7937" max="7937" width="69.5703125" style="220" customWidth="1"/>
    <col min="7938" max="7942" width="15.5703125" style="220" customWidth="1"/>
    <col min="7943" max="8192" width="9.140625" style="220"/>
    <col min="8193" max="8193" width="69.5703125" style="220" customWidth="1"/>
    <col min="8194" max="8198" width="15.5703125" style="220" customWidth="1"/>
    <col min="8199" max="8448" width="9.140625" style="220"/>
    <col min="8449" max="8449" width="69.5703125" style="220" customWidth="1"/>
    <col min="8450" max="8454" width="15.5703125" style="220" customWidth="1"/>
    <col min="8455" max="8704" width="9.140625" style="220"/>
    <col min="8705" max="8705" width="69.5703125" style="220" customWidth="1"/>
    <col min="8706" max="8710" width="15.5703125" style="220" customWidth="1"/>
    <col min="8711" max="8960" width="9.140625" style="220"/>
    <col min="8961" max="8961" width="69.5703125" style="220" customWidth="1"/>
    <col min="8962" max="8966" width="15.5703125" style="220" customWidth="1"/>
    <col min="8967" max="9216" width="9.140625" style="220"/>
    <col min="9217" max="9217" width="69.5703125" style="220" customWidth="1"/>
    <col min="9218" max="9222" width="15.5703125" style="220" customWidth="1"/>
    <col min="9223" max="9472" width="9.140625" style="220"/>
    <col min="9473" max="9473" width="69.5703125" style="220" customWidth="1"/>
    <col min="9474" max="9478" width="15.5703125" style="220" customWidth="1"/>
    <col min="9479" max="9728" width="9.140625" style="220"/>
    <col min="9729" max="9729" width="69.5703125" style="220" customWidth="1"/>
    <col min="9730" max="9734" width="15.5703125" style="220" customWidth="1"/>
    <col min="9735" max="9984" width="9.140625" style="220"/>
    <col min="9985" max="9985" width="69.5703125" style="220" customWidth="1"/>
    <col min="9986" max="9990" width="15.5703125" style="220" customWidth="1"/>
    <col min="9991" max="10240" width="9.140625" style="220"/>
    <col min="10241" max="10241" width="69.5703125" style="220" customWidth="1"/>
    <col min="10242" max="10246" width="15.5703125" style="220" customWidth="1"/>
    <col min="10247" max="10496" width="9.140625" style="220"/>
    <col min="10497" max="10497" width="69.5703125" style="220" customWidth="1"/>
    <col min="10498" max="10502" width="15.5703125" style="220" customWidth="1"/>
    <col min="10503" max="10752" width="9.140625" style="220"/>
    <col min="10753" max="10753" width="69.5703125" style="220" customWidth="1"/>
    <col min="10754" max="10758" width="15.5703125" style="220" customWidth="1"/>
    <col min="10759" max="11008" width="9.140625" style="220"/>
    <col min="11009" max="11009" width="69.5703125" style="220" customWidth="1"/>
    <col min="11010" max="11014" width="15.5703125" style="220" customWidth="1"/>
    <col min="11015" max="11264" width="9.140625" style="220"/>
    <col min="11265" max="11265" width="69.5703125" style="220" customWidth="1"/>
    <col min="11266" max="11270" width="15.5703125" style="220" customWidth="1"/>
    <col min="11271" max="11520" width="9.140625" style="220"/>
    <col min="11521" max="11521" width="69.5703125" style="220" customWidth="1"/>
    <col min="11522" max="11526" width="15.5703125" style="220" customWidth="1"/>
    <col min="11527" max="11776" width="9.140625" style="220"/>
    <col min="11777" max="11777" width="69.5703125" style="220" customWidth="1"/>
    <col min="11778" max="11782" width="15.5703125" style="220" customWidth="1"/>
    <col min="11783" max="12032" width="9.140625" style="220"/>
    <col min="12033" max="12033" width="69.5703125" style="220" customWidth="1"/>
    <col min="12034" max="12038" width="15.5703125" style="220" customWidth="1"/>
    <col min="12039" max="12288" width="9.140625" style="220"/>
    <col min="12289" max="12289" width="69.5703125" style="220" customWidth="1"/>
    <col min="12290" max="12294" width="15.5703125" style="220" customWidth="1"/>
    <col min="12295" max="12544" width="9.140625" style="220"/>
    <col min="12545" max="12545" width="69.5703125" style="220" customWidth="1"/>
    <col min="12546" max="12550" width="15.5703125" style="220" customWidth="1"/>
    <col min="12551" max="12800" width="9.140625" style="220"/>
    <col min="12801" max="12801" width="69.5703125" style="220" customWidth="1"/>
    <col min="12802" max="12806" width="15.5703125" style="220" customWidth="1"/>
    <col min="12807" max="13056" width="9.140625" style="220"/>
    <col min="13057" max="13057" width="69.5703125" style="220" customWidth="1"/>
    <col min="13058" max="13062" width="15.5703125" style="220" customWidth="1"/>
    <col min="13063" max="13312" width="9.140625" style="220"/>
    <col min="13313" max="13313" width="69.5703125" style="220" customWidth="1"/>
    <col min="13314" max="13318" width="15.5703125" style="220" customWidth="1"/>
    <col min="13319" max="13568" width="9.140625" style="220"/>
    <col min="13569" max="13569" width="69.5703125" style="220" customWidth="1"/>
    <col min="13570" max="13574" width="15.5703125" style="220" customWidth="1"/>
    <col min="13575" max="13824" width="9.140625" style="220"/>
    <col min="13825" max="13825" width="69.5703125" style="220" customWidth="1"/>
    <col min="13826" max="13830" width="15.5703125" style="220" customWidth="1"/>
    <col min="13831" max="14080" width="9.140625" style="220"/>
    <col min="14081" max="14081" width="69.5703125" style="220" customWidth="1"/>
    <col min="14082" max="14086" width="15.5703125" style="220" customWidth="1"/>
    <col min="14087" max="14336" width="9.140625" style="220"/>
    <col min="14337" max="14337" width="69.5703125" style="220" customWidth="1"/>
    <col min="14338" max="14342" width="15.5703125" style="220" customWidth="1"/>
    <col min="14343" max="14592" width="9.140625" style="220"/>
    <col min="14593" max="14593" width="69.5703125" style="220" customWidth="1"/>
    <col min="14594" max="14598" width="15.5703125" style="220" customWidth="1"/>
    <col min="14599" max="14848" width="9.140625" style="220"/>
    <col min="14849" max="14849" width="69.5703125" style="220" customWidth="1"/>
    <col min="14850" max="14854" width="15.5703125" style="220" customWidth="1"/>
    <col min="14855" max="15104" width="9.140625" style="220"/>
    <col min="15105" max="15105" width="69.5703125" style="220" customWidth="1"/>
    <col min="15106" max="15110" width="15.5703125" style="220" customWidth="1"/>
    <col min="15111" max="15360" width="9.140625" style="220"/>
    <col min="15361" max="15361" width="69.5703125" style="220" customWidth="1"/>
    <col min="15362" max="15366" width="15.5703125" style="220" customWidth="1"/>
    <col min="15367" max="15616" width="9.140625" style="220"/>
    <col min="15617" max="15617" width="69.5703125" style="220" customWidth="1"/>
    <col min="15618" max="15622" width="15.5703125" style="220" customWidth="1"/>
    <col min="15623" max="15872" width="9.140625" style="220"/>
    <col min="15873" max="15873" width="69.5703125" style="220" customWidth="1"/>
    <col min="15874" max="15878" width="15.5703125" style="220" customWidth="1"/>
    <col min="15879" max="16128" width="9.140625" style="220"/>
    <col min="16129" max="16129" width="69.5703125" style="220" customWidth="1"/>
    <col min="16130" max="16134" width="15.5703125" style="220" customWidth="1"/>
    <col min="16135" max="16384" width="9.140625" style="220"/>
  </cols>
  <sheetData>
    <row r="1" spans="1:7" hidden="1">
      <c r="B1" s="463" t="s">
        <v>4</v>
      </c>
      <c r="C1" s="463"/>
      <c r="D1" s="463">
        <v>2022</v>
      </c>
      <c r="E1" s="463"/>
      <c r="F1" s="463"/>
      <c r="G1" s="464"/>
    </row>
    <row r="2" spans="1:7" ht="17.100000000000001" customHeight="1">
      <c r="A2" s="994" t="s">
        <v>466</v>
      </c>
      <c r="B2" s="994"/>
      <c r="C2" s="994"/>
      <c r="D2" s="994"/>
      <c r="E2" s="994"/>
      <c r="F2" s="994"/>
    </row>
    <row r="3" spans="1:7" ht="17.100000000000001" customHeight="1"/>
    <row r="4" spans="1:7" ht="17.100000000000001" customHeight="1">
      <c r="A4" s="756">
        <v>2027</v>
      </c>
      <c r="C4" s="463"/>
      <c r="D4" s="463"/>
      <c r="E4" s="463"/>
      <c r="F4" s="463"/>
    </row>
    <row r="5" spans="1:7" ht="17.100000000000001" customHeight="1">
      <c r="A5" s="466" t="s">
        <v>905</v>
      </c>
    </row>
    <row r="6" spans="1:7" ht="17.100000000000001" customHeight="1">
      <c r="A6" s="466" t="s">
        <v>906</v>
      </c>
    </row>
    <row r="7" spans="1:7" ht="17.100000000000001" customHeight="1" thickBot="1"/>
    <row r="8" spans="1:7" ht="27.95" customHeight="1" thickTop="1" thickBot="1">
      <c r="A8" s="467" t="s">
        <v>467</v>
      </c>
      <c r="B8" s="468" t="s">
        <v>917</v>
      </c>
      <c r="C8" s="468" t="s">
        <v>927</v>
      </c>
      <c r="D8" s="468" t="s">
        <v>928</v>
      </c>
      <c r="E8" s="468" t="s">
        <v>929</v>
      </c>
      <c r="F8" s="469" t="s">
        <v>930</v>
      </c>
    </row>
    <row r="9" spans="1:7" ht="17.100000000000001" customHeight="1" thickTop="1" thickBot="1">
      <c r="A9" s="470" t="s">
        <v>468</v>
      </c>
      <c r="B9" s="471">
        <f>SUM(B10:B24)</f>
        <v>0</v>
      </c>
      <c r="C9" s="472">
        <f>SUM(C10:C24)</f>
        <v>0</v>
      </c>
      <c r="D9" s="472">
        <f>SUM(D10:D24)</f>
        <v>0</v>
      </c>
      <c r="E9" s="472">
        <f>SUM(E10:E24)</f>
        <v>0</v>
      </c>
      <c r="F9" s="473">
        <f>SUM(F10:F24)</f>
        <v>0</v>
      </c>
    </row>
    <row r="10" spans="1:7" ht="17.100000000000001" customHeight="1">
      <c r="A10" s="474" t="s">
        <v>469</v>
      </c>
      <c r="B10" s="475">
        <v>0</v>
      </c>
      <c r="C10" s="476">
        <v>0</v>
      </c>
      <c r="D10" s="476">
        <v>0</v>
      </c>
      <c r="E10" s="476">
        <v>0</v>
      </c>
      <c r="F10" s="477">
        <v>0</v>
      </c>
    </row>
    <row r="11" spans="1:7" ht="17.100000000000001" customHeight="1">
      <c r="A11" s="478" t="s">
        <v>470</v>
      </c>
      <c r="B11" s="479">
        <v>0</v>
      </c>
      <c r="C11" s="480">
        <v>0</v>
      </c>
      <c r="D11" s="480">
        <v>0</v>
      </c>
      <c r="E11" s="480">
        <v>0</v>
      </c>
      <c r="F11" s="481">
        <v>0</v>
      </c>
    </row>
    <row r="12" spans="1:7" ht="17.100000000000001" customHeight="1">
      <c r="A12" s="478" t="s">
        <v>471</v>
      </c>
      <c r="B12" s="479">
        <v>0</v>
      </c>
      <c r="C12" s="480">
        <v>0</v>
      </c>
      <c r="D12" s="480">
        <v>0</v>
      </c>
      <c r="E12" s="480">
        <v>0</v>
      </c>
      <c r="F12" s="481">
        <v>0</v>
      </c>
    </row>
    <row r="13" spans="1:7" ht="17.100000000000001" customHeight="1">
      <c r="A13" s="478" t="s">
        <v>472</v>
      </c>
      <c r="B13" s="479">
        <v>0</v>
      </c>
      <c r="C13" s="480">
        <v>0</v>
      </c>
      <c r="D13" s="480">
        <v>0</v>
      </c>
      <c r="E13" s="480">
        <v>0</v>
      </c>
      <c r="F13" s="481">
        <v>0</v>
      </c>
    </row>
    <row r="14" spans="1:7" ht="17.100000000000001" customHeight="1">
      <c r="A14" s="478" t="s">
        <v>473</v>
      </c>
      <c r="B14" s="479">
        <v>0</v>
      </c>
      <c r="C14" s="480">
        <v>0</v>
      </c>
      <c r="D14" s="480">
        <v>0</v>
      </c>
      <c r="E14" s="480">
        <v>0</v>
      </c>
      <c r="F14" s="481">
        <v>0</v>
      </c>
    </row>
    <row r="15" spans="1:7" ht="17.100000000000001" customHeight="1">
      <c r="A15" s="478" t="s">
        <v>474</v>
      </c>
      <c r="B15" s="479">
        <v>0</v>
      </c>
      <c r="C15" s="480">
        <v>0</v>
      </c>
      <c r="D15" s="480">
        <v>0</v>
      </c>
      <c r="E15" s="480">
        <v>0</v>
      </c>
      <c r="F15" s="481">
        <v>0</v>
      </c>
    </row>
    <row r="16" spans="1:7" ht="17.100000000000001" customHeight="1">
      <c r="A16" s="478" t="s">
        <v>475</v>
      </c>
      <c r="B16" s="479">
        <v>0</v>
      </c>
      <c r="C16" s="480">
        <v>0</v>
      </c>
      <c r="D16" s="480">
        <v>0</v>
      </c>
      <c r="E16" s="480">
        <v>0</v>
      </c>
      <c r="F16" s="481">
        <v>0</v>
      </c>
    </row>
    <row r="17" spans="1:6" ht="17.100000000000001" customHeight="1">
      <c r="A17" s="478" t="s">
        <v>476</v>
      </c>
      <c r="B17" s="479">
        <v>0</v>
      </c>
      <c r="C17" s="480">
        <v>0</v>
      </c>
      <c r="D17" s="480">
        <v>0</v>
      </c>
      <c r="E17" s="480">
        <v>0</v>
      </c>
      <c r="F17" s="481">
        <v>0</v>
      </c>
    </row>
    <row r="18" spans="1:6" ht="17.100000000000001" customHeight="1">
      <c r="A18" s="478" t="s">
        <v>477</v>
      </c>
      <c r="B18" s="479">
        <v>0</v>
      </c>
      <c r="C18" s="480">
        <v>0</v>
      </c>
      <c r="D18" s="480">
        <v>0</v>
      </c>
      <c r="E18" s="480">
        <v>0</v>
      </c>
      <c r="F18" s="481">
        <v>0</v>
      </c>
    </row>
    <row r="19" spans="1:6" ht="17.100000000000001" customHeight="1">
      <c r="A19" s="478" t="s">
        <v>478</v>
      </c>
      <c r="B19" s="479">
        <v>0</v>
      </c>
      <c r="C19" s="480">
        <v>0</v>
      </c>
      <c r="D19" s="480">
        <v>0</v>
      </c>
      <c r="E19" s="480">
        <v>0</v>
      </c>
      <c r="F19" s="481">
        <v>0</v>
      </c>
    </row>
    <row r="20" spans="1:6" ht="17.100000000000001" customHeight="1">
      <c r="A20" s="478" t="s">
        <v>479</v>
      </c>
      <c r="B20" s="479">
        <v>0</v>
      </c>
      <c r="C20" s="480">
        <v>0</v>
      </c>
      <c r="D20" s="480">
        <v>0</v>
      </c>
      <c r="E20" s="480">
        <v>0</v>
      </c>
      <c r="F20" s="481">
        <v>0</v>
      </c>
    </row>
    <row r="21" spans="1:6" ht="17.100000000000001" customHeight="1">
      <c r="A21" s="478" t="s">
        <v>480</v>
      </c>
      <c r="B21" s="479">
        <v>0</v>
      </c>
      <c r="C21" s="480">
        <v>0</v>
      </c>
      <c r="D21" s="480">
        <v>0</v>
      </c>
      <c r="E21" s="480">
        <v>0</v>
      </c>
      <c r="F21" s="481">
        <v>0</v>
      </c>
    </row>
    <row r="22" spans="1:6" ht="17.100000000000001" customHeight="1">
      <c r="A22" s="478" t="s">
        <v>481</v>
      </c>
      <c r="B22" s="479">
        <v>0</v>
      </c>
      <c r="C22" s="480">
        <v>0</v>
      </c>
      <c r="D22" s="480">
        <v>0</v>
      </c>
      <c r="E22" s="480">
        <v>0</v>
      </c>
      <c r="F22" s="481">
        <v>0</v>
      </c>
    </row>
    <row r="23" spans="1:6" ht="17.100000000000001" customHeight="1">
      <c r="A23" s="478" t="s">
        <v>482</v>
      </c>
      <c r="B23" s="479">
        <v>0</v>
      </c>
      <c r="C23" s="480">
        <v>0</v>
      </c>
      <c r="D23" s="480">
        <v>0</v>
      </c>
      <c r="E23" s="480">
        <v>0</v>
      </c>
      <c r="F23" s="481">
        <v>0</v>
      </c>
    </row>
    <row r="24" spans="1:6" ht="17.100000000000001" customHeight="1" thickBot="1">
      <c r="A24" s="482" t="s">
        <v>483</v>
      </c>
      <c r="B24" s="483">
        <v>0</v>
      </c>
      <c r="C24" s="484">
        <v>0</v>
      </c>
      <c r="D24" s="484">
        <v>0</v>
      </c>
      <c r="E24" s="484">
        <v>0</v>
      </c>
      <c r="F24" s="485">
        <v>0</v>
      </c>
    </row>
    <row r="25" spans="1:6" ht="17.100000000000001" customHeight="1" thickBot="1">
      <c r="A25" s="486" t="s">
        <v>484</v>
      </c>
      <c r="B25" s="487">
        <f>SUM(B26,B29,B32,B35,B38)</f>
        <v>0</v>
      </c>
      <c r="C25" s="488">
        <f>SUM(C26,C29,C32,C35,C38)</f>
        <v>0</v>
      </c>
      <c r="D25" s="488">
        <f>SUM(D26,D29,D32,D35,D38)</f>
        <v>0</v>
      </c>
      <c r="E25" s="488">
        <f>SUM(E26,E29,E32,E35,E38)</f>
        <v>0</v>
      </c>
      <c r="F25" s="489">
        <f>SUM(F26,F29,F32,F35,F38)</f>
        <v>0</v>
      </c>
    </row>
    <row r="26" spans="1:6" ht="17.100000000000001" customHeight="1" thickBot="1">
      <c r="A26" s="490" t="s">
        <v>485</v>
      </c>
      <c r="B26" s="491">
        <f>SUM(B27:B28)</f>
        <v>0</v>
      </c>
      <c r="C26" s="492">
        <f>SUM(C27:C28)</f>
        <v>0</v>
      </c>
      <c r="D26" s="492">
        <f>SUM(D27:D28)</f>
        <v>0</v>
      </c>
      <c r="E26" s="492">
        <f>SUM(E27:E28)</f>
        <v>0</v>
      </c>
      <c r="F26" s="493">
        <f>SUM(F27:F28)</f>
        <v>0</v>
      </c>
    </row>
    <row r="27" spans="1:6" ht="17.100000000000001" customHeight="1">
      <c r="A27" s="494" t="s">
        <v>486</v>
      </c>
      <c r="B27" s="479">
        <v>0</v>
      </c>
      <c r="C27" s="480">
        <v>0</v>
      </c>
      <c r="D27" s="480">
        <v>0</v>
      </c>
      <c r="E27" s="480">
        <v>0</v>
      </c>
      <c r="F27" s="481">
        <v>0</v>
      </c>
    </row>
    <row r="28" spans="1:6" ht="17.100000000000001" customHeight="1" thickBot="1">
      <c r="A28" s="495" t="s">
        <v>487</v>
      </c>
      <c r="B28" s="496">
        <v>0</v>
      </c>
      <c r="C28" s="497">
        <v>0</v>
      </c>
      <c r="D28" s="497">
        <v>0</v>
      </c>
      <c r="E28" s="497">
        <v>0</v>
      </c>
      <c r="F28" s="498">
        <v>0</v>
      </c>
    </row>
    <row r="29" spans="1:6" ht="17.100000000000001" customHeight="1" thickTop="1" thickBot="1">
      <c r="A29" s="499" t="s">
        <v>488</v>
      </c>
      <c r="B29" s="500">
        <f>SUM(B30:B31)</f>
        <v>0</v>
      </c>
      <c r="C29" s="501">
        <f>SUM(C30:C31)</f>
        <v>0</v>
      </c>
      <c r="D29" s="501">
        <f>SUM(D30:D31)</f>
        <v>0</v>
      </c>
      <c r="E29" s="501">
        <f>SUM(E30:E31)</f>
        <v>0</v>
      </c>
      <c r="F29" s="502">
        <f>SUM(F30:F31)</f>
        <v>0</v>
      </c>
    </row>
    <row r="30" spans="1:6" ht="17.100000000000001" customHeight="1">
      <c r="A30" s="494" t="s">
        <v>486</v>
      </c>
      <c r="B30" s="479">
        <v>0</v>
      </c>
      <c r="C30" s="480">
        <v>0</v>
      </c>
      <c r="D30" s="480">
        <v>0</v>
      </c>
      <c r="E30" s="480">
        <v>0</v>
      </c>
      <c r="F30" s="481">
        <v>0</v>
      </c>
    </row>
    <row r="31" spans="1:6" ht="17.100000000000001" customHeight="1" thickBot="1">
      <c r="A31" s="495" t="s">
        <v>487</v>
      </c>
      <c r="B31" s="496">
        <v>0</v>
      </c>
      <c r="C31" s="497">
        <v>0</v>
      </c>
      <c r="D31" s="497">
        <v>0</v>
      </c>
      <c r="E31" s="497">
        <v>0</v>
      </c>
      <c r="F31" s="498">
        <v>0</v>
      </c>
    </row>
    <row r="32" spans="1:6" ht="17.100000000000001" customHeight="1" thickTop="1" thickBot="1">
      <c r="A32" s="499" t="s">
        <v>489</v>
      </c>
      <c r="B32" s="500">
        <f>SUM(B33:B34)</f>
        <v>0</v>
      </c>
      <c r="C32" s="501">
        <f>SUM(C33:C34)</f>
        <v>0</v>
      </c>
      <c r="D32" s="501">
        <f>SUM(D33:D34)</f>
        <v>0</v>
      </c>
      <c r="E32" s="501">
        <f>SUM(E33:E34)</f>
        <v>0</v>
      </c>
      <c r="F32" s="502">
        <f>SUM(F33:F34)</f>
        <v>0</v>
      </c>
    </row>
    <row r="33" spans="1:6" ht="17.100000000000001" customHeight="1">
      <c r="A33" s="494" t="s">
        <v>486</v>
      </c>
      <c r="B33" s="479">
        <v>0</v>
      </c>
      <c r="C33" s="480">
        <v>0</v>
      </c>
      <c r="D33" s="480">
        <v>0</v>
      </c>
      <c r="E33" s="480">
        <v>0</v>
      </c>
      <c r="F33" s="481">
        <v>0</v>
      </c>
    </row>
    <row r="34" spans="1:6" ht="17.100000000000001" customHeight="1" thickBot="1">
      <c r="A34" s="495" t="s">
        <v>487</v>
      </c>
      <c r="B34" s="496">
        <v>0</v>
      </c>
      <c r="C34" s="497">
        <v>0</v>
      </c>
      <c r="D34" s="497">
        <v>0</v>
      </c>
      <c r="E34" s="497">
        <v>0</v>
      </c>
      <c r="F34" s="498">
        <v>0</v>
      </c>
    </row>
    <row r="35" spans="1:6" ht="17.100000000000001" customHeight="1" thickTop="1" thickBot="1">
      <c r="A35" s="499" t="s">
        <v>490</v>
      </c>
      <c r="B35" s="500">
        <f>SUM(B36:B37)</f>
        <v>0</v>
      </c>
      <c r="C35" s="501">
        <f>SUM(C36:C37)</f>
        <v>0</v>
      </c>
      <c r="D35" s="501">
        <f>SUM(D36:D37)</f>
        <v>0</v>
      </c>
      <c r="E35" s="501">
        <f>SUM(E36:E37)</f>
        <v>0</v>
      </c>
      <c r="F35" s="502">
        <f>SUM(F36:F37)</f>
        <v>0</v>
      </c>
    </row>
    <row r="36" spans="1:6" ht="17.100000000000001" customHeight="1">
      <c r="A36" s="494" t="s">
        <v>486</v>
      </c>
      <c r="B36" s="479">
        <v>0</v>
      </c>
      <c r="C36" s="480">
        <v>0</v>
      </c>
      <c r="D36" s="480">
        <v>0</v>
      </c>
      <c r="E36" s="480">
        <v>0</v>
      </c>
      <c r="F36" s="481">
        <v>0</v>
      </c>
    </row>
    <row r="37" spans="1:6" ht="17.100000000000001" customHeight="1" thickBot="1">
      <c r="A37" s="495" t="s">
        <v>487</v>
      </c>
      <c r="B37" s="496">
        <v>0</v>
      </c>
      <c r="C37" s="497">
        <v>0</v>
      </c>
      <c r="D37" s="497">
        <v>0</v>
      </c>
      <c r="E37" s="497">
        <v>0</v>
      </c>
      <c r="F37" s="498">
        <v>0</v>
      </c>
    </row>
    <row r="38" spans="1:6" ht="17.100000000000001" customHeight="1" thickTop="1" thickBot="1">
      <c r="A38" s="499" t="s">
        <v>491</v>
      </c>
      <c r="B38" s="500">
        <f>SUM(B39:B40)</f>
        <v>0</v>
      </c>
      <c r="C38" s="501">
        <f>SUM(C39:C40)</f>
        <v>0</v>
      </c>
      <c r="D38" s="501">
        <f>SUM(D39:D40)</f>
        <v>0</v>
      </c>
      <c r="E38" s="501">
        <f>SUM(E39:E40)</f>
        <v>0</v>
      </c>
      <c r="F38" s="502">
        <f>SUM(F39:F40)</f>
        <v>0</v>
      </c>
    </row>
    <row r="39" spans="1:6" ht="17.100000000000001" customHeight="1">
      <c r="A39" s="494" t="s">
        <v>486</v>
      </c>
      <c r="B39" s="479">
        <v>0</v>
      </c>
      <c r="C39" s="480">
        <v>0</v>
      </c>
      <c r="D39" s="480">
        <v>0</v>
      </c>
      <c r="E39" s="480">
        <v>0</v>
      </c>
      <c r="F39" s="481">
        <v>0</v>
      </c>
    </row>
    <row r="40" spans="1:6" ht="17.100000000000001" customHeight="1" thickBot="1">
      <c r="A40" s="495" t="s">
        <v>487</v>
      </c>
      <c r="B40" s="483">
        <v>0</v>
      </c>
      <c r="C40" s="484">
        <v>0</v>
      </c>
      <c r="D40" s="484">
        <v>0</v>
      </c>
      <c r="E40" s="484">
        <v>0</v>
      </c>
      <c r="F40" s="485">
        <v>0</v>
      </c>
    </row>
    <row r="41" spans="1:6" ht="17.100000000000001" customHeight="1" thickBot="1">
      <c r="A41" s="486" t="s">
        <v>492</v>
      </c>
      <c r="B41" s="487">
        <f>SUM(B42:B43)</f>
        <v>0</v>
      </c>
      <c r="C41" s="488">
        <f>SUM(C42:C43)</f>
        <v>0</v>
      </c>
      <c r="D41" s="488">
        <f>SUM(D42:D43)</f>
        <v>0</v>
      </c>
      <c r="E41" s="488">
        <f>SUM(E42:E43)</f>
        <v>0</v>
      </c>
      <c r="F41" s="489">
        <f>SUM(F42:F43)</f>
        <v>0</v>
      </c>
    </row>
    <row r="42" spans="1:6" ht="17.100000000000001" customHeight="1">
      <c r="A42" s="474" t="s">
        <v>493</v>
      </c>
      <c r="B42" s="475">
        <v>0</v>
      </c>
      <c r="C42" s="476">
        <v>0</v>
      </c>
      <c r="D42" s="476">
        <v>0</v>
      </c>
      <c r="E42" s="476">
        <v>0</v>
      </c>
      <c r="F42" s="477">
        <v>0</v>
      </c>
    </row>
    <row r="43" spans="1:6" ht="17.100000000000001" customHeight="1">
      <c r="A43" s="482" t="s">
        <v>494</v>
      </c>
      <c r="B43" s="479">
        <v>0</v>
      </c>
      <c r="C43" s="480">
        <v>0</v>
      </c>
      <c r="D43" s="480">
        <v>0</v>
      </c>
      <c r="E43" s="480">
        <v>0</v>
      </c>
      <c r="F43" s="481">
        <v>0</v>
      </c>
    </row>
    <row r="44" spans="1:6" ht="17.100000000000001" customHeight="1" thickBot="1">
      <c r="A44" s="503" t="s">
        <v>495</v>
      </c>
      <c r="B44" s="504">
        <v>0</v>
      </c>
      <c r="C44" s="505">
        <v>0</v>
      </c>
      <c r="D44" s="505">
        <v>0</v>
      </c>
      <c r="E44" s="505">
        <v>0</v>
      </c>
      <c r="F44" s="506">
        <v>0</v>
      </c>
    </row>
    <row r="45" spans="1:6" ht="17.100000000000001" customHeight="1" thickBot="1">
      <c r="A45" s="486" t="s">
        <v>496</v>
      </c>
      <c r="B45" s="487">
        <f>SUM(B46:B51)</f>
        <v>0</v>
      </c>
      <c r="C45" s="488">
        <f>SUM(C46:C51)</f>
        <v>0</v>
      </c>
      <c r="D45" s="488">
        <f>SUM(D46:D51)</f>
        <v>0</v>
      </c>
      <c r="E45" s="488">
        <f>SUM(E46:E51)</f>
        <v>0</v>
      </c>
      <c r="F45" s="489">
        <f>SUM(F46:F51)</f>
        <v>0</v>
      </c>
    </row>
    <row r="46" spans="1:6" ht="17.100000000000001" customHeight="1">
      <c r="A46" s="474" t="s">
        <v>497</v>
      </c>
      <c r="B46" s="479">
        <v>0</v>
      </c>
      <c r="C46" s="480">
        <v>0</v>
      </c>
      <c r="D46" s="480">
        <v>0</v>
      </c>
      <c r="E46" s="480">
        <v>0</v>
      </c>
      <c r="F46" s="481">
        <v>0</v>
      </c>
    </row>
    <row r="47" spans="1:6" ht="17.100000000000001" customHeight="1">
      <c r="A47" s="478" t="s">
        <v>498</v>
      </c>
      <c r="B47" s="479">
        <v>0</v>
      </c>
      <c r="C47" s="480">
        <v>0</v>
      </c>
      <c r="D47" s="480">
        <v>0</v>
      </c>
      <c r="E47" s="480">
        <v>0</v>
      </c>
      <c r="F47" s="481">
        <v>0</v>
      </c>
    </row>
    <row r="48" spans="1:6" ht="17.100000000000001" customHeight="1">
      <c r="A48" s="478" t="s">
        <v>499</v>
      </c>
      <c r="B48" s="479">
        <v>0</v>
      </c>
      <c r="C48" s="480">
        <v>0</v>
      </c>
      <c r="D48" s="480">
        <v>0</v>
      </c>
      <c r="E48" s="480">
        <v>0</v>
      </c>
      <c r="F48" s="481">
        <v>0</v>
      </c>
    </row>
    <row r="49" spans="1:6" ht="17.100000000000001" customHeight="1">
      <c r="A49" s="478" t="s">
        <v>500</v>
      </c>
      <c r="B49" s="479">
        <v>0</v>
      </c>
      <c r="C49" s="480">
        <v>0</v>
      </c>
      <c r="D49" s="480">
        <v>0</v>
      </c>
      <c r="E49" s="480">
        <v>0</v>
      </c>
      <c r="F49" s="481">
        <v>0</v>
      </c>
    </row>
    <row r="50" spans="1:6" ht="17.100000000000001" customHeight="1">
      <c r="A50" s="478" t="s">
        <v>501</v>
      </c>
      <c r="B50" s="479">
        <v>0</v>
      </c>
      <c r="C50" s="480">
        <v>0</v>
      </c>
      <c r="D50" s="480">
        <v>0</v>
      </c>
      <c r="E50" s="480">
        <v>0</v>
      </c>
      <c r="F50" s="481">
        <v>0</v>
      </c>
    </row>
    <row r="51" spans="1:6" ht="17.100000000000001" customHeight="1" thickBot="1">
      <c r="A51" s="482" t="s">
        <v>502</v>
      </c>
      <c r="B51" s="483">
        <v>0</v>
      </c>
      <c r="C51" s="484">
        <v>0</v>
      </c>
      <c r="D51" s="484">
        <v>0</v>
      </c>
      <c r="E51" s="484">
        <v>0</v>
      </c>
      <c r="F51" s="485">
        <v>0</v>
      </c>
    </row>
    <row r="52" spans="1:6" ht="17.100000000000001" customHeight="1" thickTop="1" thickBot="1">
      <c r="A52" s="467" t="s">
        <v>179</v>
      </c>
      <c r="B52" s="507">
        <f>SUM(B9,B25,B41,B44,B45)</f>
        <v>0</v>
      </c>
      <c r="C52" s="508">
        <f>SUM(C9,C25,C41,C44,C45)</f>
        <v>0</v>
      </c>
      <c r="D52" s="508">
        <f>SUM(D9,D25,D41,D44,D45)</f>
        <v>0</v>
      </c>
      <c r="E52" s="508">
        <f>SUM(E9,E25,E41,E44,E45)</f>
        <v>0</v>
      </c>
      <c r="F52" s="509">
        <f>SUM(F9,F25,F41,F44,F45)</f>
        <v>0</v>
      </c>
    </row>
    <row r="53" spans="1:6" ht="17.100000000000001" customHeight="1" thickTop="1" thickBot="1">
      <c r="A53" s="510"/>
      <c r="B53" s="511"/>
      <c r="C53" s="511"/>
      <c r="D53" s="511"/>
      <c r="E53" s="511"/>
      <c r="F53" s="511"/>
    </row>
    <row r="54" spans="1:6" ht="27.95" customHeight="1" thickTop="1" thickBot="1">
      <c r="A54" s="467" t="s">
        <v>503</v>
      </c>
      <c r="B54" s="468" t="s">
        <v>917</v>
      </c>
      <c r="C54" s="468" t="s">
        <v>927</v>
      </c>
      <c r="D54" s="468" t="s">
        <v>928</v>
      </c>
      <c r="E54" s="468" t="s">
        <v>929</v>
      </c>
      <c r="F54" s="469" t="s">
        <v>930</v>
      </c>
    </row>
    <row r="55" spans="1:6" ht="17.100000000000001" customHeight="1" thickTop="1" thickBot="1">
      <c r="A55" s="470" t="s">
        <v>504</v>
      </c>
      <c r="B55" s="471">
        <f>SUM(B56:B59)</f>
        <v>0</v>
      </c>
      <c r="C55" s="472">
        <f>SUM(C56:C59)</f>
        <v>0</v>
      </c>
      <c r="D55" s="472">
        <f>SUM(D56:D59)</f>
        <v>0</v>
      </c>
      <c r="E55" s="472">
        <f>SUM(E56:E59)</f>
        <v>0</v>
      </c>
      <c r="F55" s="473">
        <f>SUM(F56:F59)</f>
        <v>0</v>
      </c>
    </row>
    <row r="56" spans="1:6" ht="17.100000000000001" customHeight="1">
      <c r="A56" s="512" t="s">
        <v>505</v>
      </c>
      <c r="B56" s="475">
        <v>0</v>
      </c>
      <c r="C56" s="476">
        <v>0</v>
      </c>
      <c r="D56" s="476">
        <v>0</v>
      </c>
      <c r="E56" s="476">
        <v>0</v>
      </c>
      <c r="F56" s="477">
        <v>0</v>
      </c>
    </row>
    <row r="57" spans="1:6" ht="17.100000000000001" customHeight="1">
      <c r="A57" s="513" t="s">
        <v>506</v>
      </c>
      <c r="B57" s="479">
        <v>0</v>
      </c>
      <c r="C57" s="480">
        <v>0</v>
      </c>
      <c r="D57" s="480">
        <v>0</v>
      </c>
      <c r="E57" s="480">
        <v>0</v>
      </c>
      <c r="F57" s="481">
        <v>0</v>
      </c>
    </row>
    <row r="58" spans="1:6" ht="17.100000000000001" customHeight="1">
      <c r="A58" s="513" t="s">
        <v>507</v>
      </c>
      <c r="B58" s="479">
        <v>0</v>
      </c>
      <c r="C58" s="480">
        <v>0</v>
      </c>
      <c r="D58" s="480">
        <v>0</v>
      </c>
      <c r="E58" s="480">
        <v>0</v>
      </c>
      <c r="F58" s="481">
        <v>0</v>
      </c>
    </row>
    <row r="59" spans="1:6" ht="17.100000000000001" customHeight="1" thickBot="1">
      <c r="A59" s="514" t="s">
        <v>508</v>
      </c>
      <c r="B59" s="483">
        <v>0</v>
      </c>
      <c r="C59" s="484">
        <v>0</v>
      </c>
      <c r="D59" s="484">
        <v>0</v>
      </c>
      <c r="E59" s="484">
        <v>0</v>
      </c>
      <c r="F59" s="485">
        <v>0</v>
      </c>
    </row>
    <row r="60" spans="1:6" ht="17.100000000000001" customHeight="1" thickBot="1">
      <c r="A60" s="486" t="s">
        <v>509</v>
      </c>
      <c r="B60" s="487">
        <f>SUM(B61:B63)</f>
        <v>0</v>
      </c>
      <c r="C60" s="488">
        <f>SUM(C61:C63)</f>
        <v>0</v>
      </c>
      <c r="D60" s="488">
        <f>SUM(D61:D63)</f>
        <v>0</v>
      </c>
      <c r="E60" s="488">
        <f>SUM(E61:E63)</f>
        <v>0</v>
      </c>
      <c r="F60" s="489">
        <f>SUM(F61:F63)</f>
        <v>0</v>
      </c>
    </row>
    <row r="61" spans="1:6" ht="17.100000000000001" customHeight="1">
      <c r="A61" s="512" t="s">
        <v>510</v>
      </c>
      <c r="B61" s="475">
        <v>0</v>
      </c>
      <c r="C61" s="476">
        <v>0</v>
      </c>
      <c r="D61" s="476">
        <v>0</v>
      </c>
      <c r="E61" s="476">
        <v>0</v>
      </c>
      <c r="F61" s="477">
        <v>0</v>
      </c>
    </row>
    <row r="62" spans="1:6" ht="17.100000000000001" customHeight="1">
      <c r="A62" s="513" t="s">
        <v>511</v>
      </c>
      <c r="B62" s="479">
        <v>0</v>
      </c>
      <c r="C62" s="480">
        <v>0</v>
      </c>
      <c r="D62" s="480">
        <v>0</v>
      </c>
      <c r="E62" s="480">
        <v>0</v>
      </c>
      <c r="F62" s="481">
        <v>0</v>
      </c>
    </row>
    <row r="63" spans="1:6" ht="17.100000000000001" customHeight="1" thickBot="1">
      <c r="A63" s="514" t="s">
        <v>512</v>
      </c>
      <c r="B63" s="483">
        <v>0</v>
      </c>
      <c r="C63" s="484">
        <v>0</v>
      </c>
      <c r="D63" s="484">
        <v>0</v>
      </c>
      <c r="E63" s="484">
        <v>0</v>
      </c>
      <c r="F63" s="485">
        <v>0</v>
      </c>
    </row>
    <row r="64" spans="1:6" ht="17.100000000000001" customHeight="1" thickBot="1">
      <c r="A64" s="486" t="s">
        <v>513</v>
      </c>
      <c r="B64" s="487">
        <f>SUM(B65:B69)</f>
        <v>0</v>
      </c>
      <c r="C64" s="488">
        <f>SUM(C65:C69)</f>
        <v>0</v>
      </c>
      <c r="D64" s="488">
        <f>SUM(D65:D69)</f>
        <v>0</v>
      </c>
      <c r="E64" s="488">
        <f>SUM(E65:E69)</f>
        <v>0</v>
      </c>
      <c r="F64" s="489">
        <f>SUM(F65:F69)</f>
        <v>0</v>
      </c>
    </row>
    <row r="65" spans="1:6" ht="17.100000000000001" customHeight="1">
      <c r="A65" s="512" t="s">
        <v>505</v>
      </c>
      <c r="B65" s="475">
        <v>0</v>
      </c>
      <c r="C65" s="476">
        <v>0</v>
      </c>
      <c r="D65" s="476">
        <v>0</v>
      </c>
      <c r="E65" s="476">
        <v>0</v>
      </c>
      <c r="F65" s="477">
        <v>0</v>
      </c>
    </row>
    <row r="66" spans="1:6" ht="17.100000000000001" customHeight="1">
      <c r="A66" s="513" t="s">
        <v>506</v>
      </c>
      <c r="B66" s="479">
        <v>0</v>
      </c>
      <c r="C66" s="480">
        <v>0</v>
      </c>
      <c r="D66" s="480">
        <v>0</v>
      </c>
      <c r="E66" s="480">
        <v>0</v>
      </c>
      <c r="F66" s="481">
        <v>0</v>
      </c>
    </row>
    <row r="67" spans="1:6" ht="17.100000000000001" customHeight="1">
      <c r="A67" s="513" t="s">
        <v>507</v>
      </c>
      <c r="B67" s="479">
        <v>0</v>
      </c>
      <c r="C67" s="480">
        <v>0</v>
      </c>
      <c r="D67" s="480">
        <v>0</v>
      </c>
      <c r="E67" s="480">
        <v>0</v>
      </c>
      <c r="F67" s="481">
        <v>0</v>
      </c>
    </row>
    <row r="68" spans="1:6" ht="17.100000000000001" customHeight="1">
      <c r="A68" s="513" t="s">
        <v>508</v>
      </c>
      <c r="B68" s="479">
        <v>0</v>
      </c>
      <c r="C68" s="480">
        <v>0</v>
      </c>
      <c r="D68" s="480">
        <v>0</v>
      </c>
      <c r="E68" s="480">
        <v>0</v>
      </c>
      <c r="F68" s="481">
        <v>0</v>
      </c>
    </row>
    <row r="69" spans="1:6" ht="17.100000000000001" customHeight="1" thickBot="1">
      <c r="A69" s="514" t="s">
        <v>514</v>
      </c>
      <c r="B69" s="483">
        <v>0</v>
      </c>
      <c r="C69" s="484">
        <v>0</v>
      </c>
      <c r="D69" s="484">
        <v>0</v>
      </c>
      <c r="E69" s="484">
        <v>0</v>
      </c>
      <c r="F69" s="485">
        <v>0</v>
      </c>
    </row>
    <row r="70" spans="1:6" ht="17.100000000000001" customHeight="1" thickBot="1">
      <c r="A70" s="486" t="s">
        <v>515</v>
      </c>
      <c r="B70" s="487">
        <f>SUM(B71:B79)</f>
        <v>0</v>
      </c>
      <c r="C70" s="488">
        <f>SUM(C71:C79)</f>
        <v>0</v>
      </c>
      <c r="D70" s="488">
        <f>SUM(D71:D79)</f>
        <v>0</v>
      </c>
      <c r="E70" s="488">
        <f>SUM(E71:E79)</f>
        <v>0</v>
      </c>
      <c r="F70" s="489">
        <f>SUM(F71:F79)</f>
        <v>0</v>
      </c>
    </row>
    <row r="71" spans="1:6" ht="17.100000000000001" customHeight="1">
      <c r="A71" s="512" t="s">
        <v>516</v>
      </c>
      <c r="B71" s="475">
        <v>0</v>
      </c>
      <c r="C71" s="476">
        <v>0</v>
      </c>
      <c r="D71" s="476">
        <v>0</v>
      </c>
      <c r="E71" s="476">
        <v>0</v>
      </c>
      <c r="F71" s="477">
        <v>0</v>
      </c>
    </row>
    <row r="72" spans="1:6" ht="17.100000000000001" customHeight="1">
      <c r="A72" s="513" t="s">
        <v>517</v>
      </c>
      <c r="B72" s="479">
        <v>0</v>
      </c>
      <c r="C72" s="480">
        <v>0</v>
      </c>
      <c r="D72" s="480">
        <v>0</v>
      </c>
      <c r="E72" s="480">
        <v>0</v>
      </c>
      <c r="F72" s="481">
        <v>0</v>
      </c>
    </row>
    <row r="73" spans="1:6" ht="17.100000000000001" customHeight="1">
      <c r="A73" s="513" t="s">
        <v>518</v>
      </c>
      <c r="B73" s="479">
        <v>0</v>
      </c>
      <c r="C73" s="480">
        <v>0</v>
      </c>
      <c r="D73" s="480">
        <v>0</v>
      </c>
      <c r="E73" s="480">
        <v>0</v>
      </c>
      <c r="F73" s="481">
        <v>0</v>
      </c>
    </row>
    <row r="74" spans="1:6" ht="17.100000000000001" customHeight="1">
      <c r="A74" s="513" t="s">
        <v>519</v>
      </c>
      <c r="B74" s="479">
        <v>0</v>
      </c>
      <c r="C74" s="480">
        <v>0</v>
      </c>
      <c r="D74" s="480">
        <v>0</v>
      </c>
      <c r="E74" s="480">
        <v>0</v>
      </c>
      <c r="F74" s="481">
        <v>0</v>
      </c>
    </row>
    <row r="75" spans="1:6" ht="17.100000000000001" customHeight="1">
      <c r="A75" s="513" t="s">
        <v>520</v>
      </c>
      <c r="B75" s="479">
        <v>0</v>
      </c>
      <c r="C75" s="480">
        <v>0</v>
      </c>
      <c r="D75" s="480">
        <v>0</v>
      </c>
      <c r="E75" s="480">
        <v>0</v>
      </c>
      <c r="F75" s="481">
        <v>0</v>
      </c>
    </row>
    <row r="76" spans="1:6" ht="17.100000000000001" customHeight="1">
      <c r="A76" s="513" t="s">
        <v>521</v>
      </c>
      <c r="B76" s="479">
        <v>0</v>
      </c>
      <c r="C76" s="480">
        <v>0</v>
      </c>
      <c r="D76" s="480">
        <v>0</v>
      </c>
      <c r="E76" s="480">
        <v>0</v>
      </c>
      <c r="F76" s="481">
        <v>0</v>
      </c>
    </row>
    <row r="77" spans="1:6" ht="17.100000000000001" customHeight="1">
      <c r="A77" s="513" t="s">
        <v>522</v>
      </c>
      <c r="B77" s="479">
        <v>0</v>
      </c>
      <c r="C77" s="480">
        <v>0</v>
      </c>
      <c r="D77" s="480">
        <v>0</v>
      </c>
      <c r="E77" s="480">
        <v>0</v>
      </c>
      <c r="F77" s="481">
        <v>0</v>
      </c>
    </row>
    <row r="78" spans="1:6" ht="17.100000000000001" customHeight="1">
      <c r="A78" s="513" t="s">
        <v>523</v>
      </c>
      <c r="B78" s="479">
        <v>0</v>
      </c>
      <c r="C78" s="480">
        <v>0</v>
      </c>
      <c r="D78" s="480">
        <v>0</v>
      </c>
      <c r="E78" s="480">
        <v>0</v>
      </c>
      <c r="F78" s="481">
        <v>0</v>
      </c>
    </row>
    <row r="79" spans="1:6" ht="17.100000000000001" customHeight="1" thickBot="1">
      <c r="A79" s="514" t="s">
        <v>524</v>
      </c>
      <c r="B79" s="483">
        <v>0</v>
      </c>
      <c r="C79" s="484">
        <v>0</v>
      </c>
      <c r="D79" s="484">
        <v>0</v>
      </c>
      <c r="E79" s="484">
        <v>0</v>
      </c>
      <c r="F79" s="485">
        <v>0</v>
      </c>
    </row>
    <row r="80" spans="1:6" ht="17.100000000000001" customHeight="1" thickBot="1">
      <c r="A80" s="486" t="s">
        <v>525</v>
      </c>
      <c r="B80" s="487">
        <f>SUM(B81:B86)</f>
        <v>0</v>
      </c>
      <c r="C80" s="488">
        <f>SUM(C81:C86)</f>
        <v>0</v>
      </c>
      <c r="D80" s="488">
        <f>SUM(D81:D86)</f>
        <v>0</v>
      </c>
      <c r="E80" s="488">
        <f>SUM(E81:E86)</f>
        <v>0</v>
      </c>
      <c r="F80" s="489">
        <f>SUM(F81:F86)</f>
        <v>0</v>
      </c>
    </row>
    <row r="81" spans="1:6" ht="17.100000000000001" customHeight="1">
      <c r="A81" s="512" t="s">
        <v>526</v>
      </c>
      <c r="B81" s="475">
        <v>0</v>
      </c>
      <c r="C81" s="476">
        <v>0</v>
      </c>
      <c r="D81" s="476">
        <v>0</v>
      </c>
      <c r="E81" s="476">
        <v>0</v>
      </c>
      <c r="F81" s="477">
        <v>0</v>
      </c>
    </row>
    <row r="82" spans="1:6" ht="17.100000000000001" customHeight="1">
      <c r="A82" s="513" t="s">
        <v>527</v>
      </c>
      <c r="B82" s="479">
        <v>0</v>
      </c>
      <c r="C82" s="480">
        <v>0</v>
      </c>
      <c r="D82" s="480">
        <v>0</v>
      </c>
      <c r="E82" s="480">
        <v>0</v>
      </c>
      <c r="F82" s="481">
        <v>0</v>
      </c>
    </row>
    <row r="83" spans="1:6" ht="17.100000000000001" customHeight="1">
      <c r="A83" s="513" t="s">
        <v>528</v>
      </c>
      <c r="B83" s="479">
        <v>0</v>
      </c>
      <c r="C83" s="480">
        <v>0</v>
      </c>
      <c r="D83" s="480">
        <v>0</v>
      </c>
      <c r="E83" s="480">
        <v>0</v>
      </c>
      <c r="F83" s="481">
        <v>0</v>
      </c>
    </row>
    <row r="84" spans="1:6" ht="17.100000000000001" customHeight="1">
      <c r="A84" s="513" t="s">
        <v>529</v>
      </c>
      <c r="B84" s="479">
        <v>0</v>
      </c>
      <c r="C84" s="480">
        <v>0</v>
      </c>
      <c r="D84" s="480">
        <v>0</v>
      </c>
      <c r="E84" s="480">
        <v>0</v>
      </c>
      <c r="F84" s="481">
        <v>0</v>
      </c>
    </row>
    <row r="85" spans="1:6" ht="17.100000000000001" customHeight="1">
      <c r="A85" s="513" t="s">
        <v>530</v>
      </c>
      <c r="B85" s="479">
        <v>0</v>
      </c>
      <c r="C85" s="480">
        <v>0</v>
      </c>
      <c r="D85" s="480">
        <v>0</v>
      </c>
      <c r="E85" s="480">
        <v>0</v>
      </c>
      <c r="F85" s="481">
        <v>0</v>
      </c>
    </row>
    <row r="86" spans="1:6" ht="17.100000000000001" customHeight="1" thickBot="1">
      <c r="A86" s="514" t="s">
        <v>531</v>
      </c>
      <c r="B86" s="483">
        <v>0</v>
      </c>
      <c r="C86" s="484">
        <v>0</v>
      </c>
      <c r="D86" s="484">
        <v>0</v>
      </c>
      <c r="E86" s="484">
        <v>0</v>
      </c>
      <c r="F86" s="485">
        <v>0</v>
      </c>
    </row>
    <row r="87" spans="1:6" ht="17.100000000000001" customHeight="1" thickBot="1">
      <c r="A87" s="486" t="s">
        <v>532</v>
      </c>
      <c r="B87" s="487">
        <f>SUM(B88:B95)</f>
        <v>0</v>
      </c>
      <c r="C87" s="488">
        <f>SUM(C88:C95)</f>
        <v>0</v>
      </c>
      <c r="D87" s="488">
        <f>SUM(D88:D95)</f>
        <v>0</v>
      </c>
      <c r="E87" s="488">
        <f>SUM(E88:E95)</f>
        <v>0</v>
      </c>
      <c r="F87" s="489">
        <f>SUM(F88:F95)</f>
        <v>0</v>
      </c>
    </row>
    <row r="88" spans="1:6" ht="17.100000000000001" customHeight="1">
      <c r="A88" s="515" t="s">
        <v>533</v>
      </c>
      <c r="B88" s="475">
        <v>0</v>
      </c>
      <c r="C88" s="476">
        <v>0</v>
      </c>
      <c r="D88" s="476">
        <v>0</v>
      </c>
      <c r="E88" s="476">
        <v>0</v>
      </c>
      <c r="F88" s="477">
        <v>0</v>
      </c>
    </row>
    <row r="89" spans="1:6" ht="17.100000000000001" customHeight="1">
      <c r="A89" s="513" t="s">
        <v>534</v>
      </c>
      <c r="B89" s="479">
        <v>0</v>
      </c>
      <c r="C89" s="480">
        <v>0</v>
      </c>
      <c r="D89" s="480">
        <v>0</v>
      </c>
      <c r="E89" s="480">
        <v>0</v>
      </c>
      <c r="F89" s="481">
        <v>0</v>
      </c>
    </row>
    <row r="90" spans="1:6" ht="17.100000000000001" customHeight="1">
      <c r="A90" s="513" t="s">
        <v>535</v>
      </c>
      <c r="B90" s="479">
        <v>0</v>
      </c>
      <c r="C90" s="480">
        <v>0</v>
      </c>
      <c r="D90" s="480">
        <v>0</v>
      </c>
      <c r="E90" s="480">
        <v>0</v>
      </c>
      <c r="F90" s="481">
        <v>0</v>
      </c>
    </row>
    <row r="91" spans="1:6" ht="17.100000000000001" customHeight="1">
      <c r="A91" s="513" t="s">
        <v>536</v>
      </c>
      <c r="B91" s="479">
        <v>0</v>
      </c>
      <c r="C91" s="480">
        <v>0</v>
      </c>
      <c r="D91" s="480">
        <v>0</v>
      </c>
      <c r="E91" s="480">
        <v>0</v>
      </c>
      <c r="F91" s="481">
        <v>0</v>
      </c>
    </row>
    <row r="92" spans="1:6" ht="17.100000000000001" customHeight="1">
      <c r="A92" s="513" t="s">
        <v>537</v>
      </c>
      <c r="B92" s="479">
        <v>0</v>
      </c>
      <c r="C92" s="480">
        <v>0</v>
      </c>
      <c r="D92" s="480">
        <v>0</v>
      </c>
      <c r="E92" s="480">
        <v>0</v>
      </c>
      <c r="F92" s="481">
        <v>0</v>
      </c>
    </row>
    <row r="93" spans="1:6" ht="17.100000000000001" customHeight="1">
      <c r="A93" s="513" t="s">
        <v>538</v>
      </c>
      <c r="B93" s="479">
        <v>0</v>
      </c>
      <c r="C93" s="480">
        <v>0</v>
      </c>
      <c r="D93" s="480">
        <v>0</v>
      </c>
      <c r="E93" s="480">
        <v>0</v>
      </c>
      <c r="F93" s="481">
        <v>0</v>
      </c>
    </row>
    <row r="94" spans="1:6" ht="17.100000000000001" customHeight="1">
      <c r="A94" s="513" t="s">
        <v>539</v>
      </c>
      <c r="B94" s="479">
        <v>0</v>
      </c>
      <c r="C94" s="480">
        <v>0</v>
      </c>
      <c r="D94" s="480">
        <v>0</v>
      </c>
      <c r="E94" s="480">
        <v>0</v>
      </c>
      <c r="F94" s="481">
        <v>0</v>
      </c>
    </row>
    <row r="95" spans="1:6" ht="17.100000000000001" customHeight="1" thickBot="1">
      <c r="A95" s="514" t="s">
        <v>540</v>
      </c>
      <c r="B95" s="483">
        <v>0</v>
      </c>
      <c r="C95" s="484">
        <v>0</v>
      </c>
      <c r="D95" s="484">
        <v>0</v>
      </c>
      <c r="E95" s="484">
        <v>0</v>
      </c>
      <c r="F95" s="485">
        <v>0</v>
      </c>
    </row>
    <row r="96" spans="1:6" ht="17.100000000000001" customHeight="1" thickBot="1">
      <c r="A96" s="486" t="s">
        <v>541</v>
      </c>
      <c r="B96" s="487">
        <f>SUM(B97:B100)</f>
        <v>0</v>
      </c>
      <c r="C96" s="488">
        <f>SUM(C97:C100)</f>
        <v>0</v>
      </c>
      <c r="D96" s="488">
        <f>SUM(D97:D100)</f>
        <v>0</v>
      </c>
      <c r="E96" s="488">
        <f>SUM(E97:E100)</f>
        <v>0</v>
      </c>
      <c r="F96" s="489">
        <f>SUM(F97:F100)</f>
        <v>0</v>
      </c>
    </row>
    <row r="97" spans="1:6" ht="17.100000000000001" customHeight="1">
      <c r="A97" s="512" t="s">
        <v>542</v>
      </c>
      <c r="B97" s="475">
        <v>0</v>
      </c>
      <c r="C97" s="476">
        <v>0</v>
      </c>
      <c r="D97" s="476">
        <v>0</v>
      </c>
      <c r="E97" s="476">
        <v>0</v>
      </c>
      <c r="F97" s="477">
        <v>0</v>
      </c>
    </row>
    <row r="98" spans="1:6" ht="17.100000000000001" customHeight="1">
      <c r="A98" s="514" t="s">
        <v>543</v>
      </c>
      <c r="B98" s="479">
        <v>0</v>
      </c>
      <c r="C98" s="480">
        <v>0</v>
      </c>
      <c r="D98" s="480">
        <v>0</v>
      </c>
      <c r="E98" s="480">
        <v>0</v>
      </c>
      <c r="F98" s="481">
        <v>0</v>
      </c>
    </row>
    <row r="99" spans="1:6" ht="17.100000000000001" customHeight="1">
      <c r="A99" s="513" t="s">
        <v>544</v>
      </c>
      <c r="B99" s="479">
        <v>0</v>
      </c>
      <c r="C99" s="480">
        <v>0</v>
      </c>
      <c r="D99" s="480">
        <v>0</v>
      </c>
      <c r="E99" s="480">
        <v>0</v>
      </c>
      <c r="F99" s="481">
        <v>0</v>
      </c>
    </row>
    <row r="100" spans="1:6" ht="17.100000000000001" customHeight="1" thickBot="1">
      <c r="A100" s="514" t="s">
        <v>545</v>
      </c>
      <c r="B100" s="483">
        <v>0</v>
      </c>
      <c r="C100" s="484">
        <v>0</v>
      </c>
      <c r="D100" s="484">
        <v>0</v>
      </c>
      <c r="E100" s="484">
        <v>0</v>
      </c>
      <c r="F100" s="485">
        <v>0</v>
      </c>
    </row>
    <row r="101" spans="1:6" ht="17.100000000000001" customHeight="1" thickTop="1" thickBot="1">
      <c r="A101" s="467" t="s">
        <v>179</v>
      </c>
      <c r="B101" s="507">
        <f>SUM(B55,B60,B64,B70,B80,B87,B96)</f>
        <v>0</v>
      </c>
      <c r="C101" s="508">
        <f>SUM(C55,C60,C64,C70,C80,C87,C96)</f>
        <v>0</v>
      </c>
      <c r="D101" s="508">
        <f>SUM(D55,D60,D64,D70,D80,D87,D96)</f>
        <v>0</v>
      </c>
      <c r="E101" s="508">
        <f>SUM(E55,E60,E64,E70,E80,E87,E96)</f>
        <v>0</v>
      </c>
      <c r="F101" s="509">
        <f>SUM(F55,F60,F64,F70,F80,F87,F96)</f>
        <v>0</v>
      </c>
    </row>
    <row r="102" spans="1:6" ht="18" customHeight="1" thickTop="1" thickBot="1">
      <c r="A102" s="516"/>
      <c r="B102" s="517"/>
      <c r="C102" s="517"/>
      <c r="D102" s="517"/>
      <c r="E102" s="517"/>
      <c r="F102" s="517"/>
    </row>
    <row r="103" spans="1:6" ht="27.95" customHeight="1" thickTop="1" thickBot="1">
      <c r="A103" s="467" t="s">
        <v>546</v>
      </c>
      <c r="B103" s="468" t="s">
        <v>917</v>
      </c>
      <c r="C103" s="468" t="s">
        <v>927</v>
      </c>
      <c r="D103" s="468" t="s">
        <v>928</v>
      </c>
      <c r="E103" s="468" t="s">
        <v>929</v>
      </c>
      <c r="F103" s="469" t="s">
        <v>930</v>
      </c>
    </row>
    <row r="104" spans="1:6" ht="17.100000000000001" customHeight="1" thickTop="1">
      <c r="A104" s="474" t="s">
        <v>547</v>
      </c>
      <c r="B104" s="518">
        <v>0</v>
      </c>
      <c r="C104" s="519">
        <v>0</v>
      </c>
      <c r="D104" s="519">
        <v>0</v>
      </c>
      <c r="E104" s="519">
        <v>0</v>
      </c>
      <c r="F104" s="520">
        <v>0</v>
      </c>
    </row>
    <row r="105" spans="1:6" ht="17.100000000000001" customHeight="1">
      <c r="A105" s="478" t="s">
        <v>548</v>
      </c>
      <c r="B105" s="479">
        <v>0</v>
      </c>
      <c r="C105" s="480">
        <v>0</v>
      </c>
      <c r="D105" s="480">
        <v>0</v>
      </c>
      <c r="E105" s="480">
        <v>0</v>
      </c>
      <c r="F105" s="481">
        <v>0</v>
      </c>
    </row>
    <row r="106" spans="1:6" ht="17.100000000000001" customHeight="1" thickBot="1">
      <c r="A106" s="482" t="s">
        <v>282</v>
      </c>
      <c r="B106" s="483">
        <v>0</v>
      </c>
      <c r="C106" s="484">
        <v>0</v>
      </c>
      <c r="D106" s="484">
        <v>0</v>
      </c>
      <c r="E106" s="484">
        <v>0</v>
      </c>
      <c r="F106" s="485">
        <v>0</v>
      </c>
    </row>
    <row r="107" spans="1:6" ht="17.100000000000001" customHeight="1" thickTop="1" thickBot="1">
      <c r="A107" s="467" t="s">
        <v>179</v>
      </c>
      <c r="B107" s="507">
        <f>SUM(B104:B106)</f>
        <v>0</v>
      </c>
      <c r="C107" s="508">
        <f>SUM(C104:C106)</f>
        <v>0</v>
      </c>
      <c r="D107" s="508">
        <f>SUM(D104:D106)</f>
        <v>0</v>
      </c>
      <c r="E107" s="508">
        <f>SUM(E104:E106)</f>
        <v>0</v>
      </c>
      <c r="F107" s="509">
        <f>SUM(F104:F106)</f>
        <v>0</v>
      </c>
    </row>
    <row r="108" spans="1:6" ht="17.100000000000001" customHeight="1" thickTop="1" thickBot="1">
      <c r="A108" s="510"/>
      <c r="B108" s="511"/>
      <c r="C108" s="511"/>
      <c r="D108" s="511"/>
      <c r="E108" s="511"/>
      <c r="F108" s="511"/>
    </row>
    <row r="109" spans="1:6" ht="27.95" customHeight="1" thickTop="1" thickBot="1">
      <c r="A109" s="467" t="s">
        <v>549</v>
      </c>
      <c r="B109" s="468" t="s">
        <v>917</v>
      </c>
      <c r="C109" s="468" t="s">
        <v>927</v>
      </c>
      <c r="D109" s="468" t="s">
        <v>928</v>
      </c>
      <c r="E109" s="468" t="s">
        <v>929</v>
      </c>
      <c r="F109" s="469" t="s">
        <v>930</v>
      </c>
    </row>
    <row r="110" spans="1:6" ht="17.100000000000001" customHeight="1" thickTop="1" thickBot="1">
      <c r="A110" s="521" t="s">
        <v>550</v>
      </c>
      <c r="B110" s="522">
        <v>0</v>
      </c>
      <c r="C110" s="523">
        <v>0</v>
      </c>
      <c r="D110" s="523">
        <v>0</v>
      </c>
      <c r="E110" s="523">
        <v>0</v>
      </c>
      <c r="F110" s="524">
        <v>0</v>
      </c>
    </row>
    <row r="111" spans="1:6" ht="17.100000000000001" customHeight="1" thickBot="1">
      <c r="A111" s="486" t="s">
        <v>551</v>
      </c>
      <c r="B111" s="487">
        <f>SUM(B112:B114)</f>
        <v>0</v>
      </c>
      <c r="C111" s="488">
        <f>SUM(C112:C114)</f>
        <v>0</v>
      </c>
      <c r="D111" s="488">
        <f>SUM(D112:D114)</f>
        <v>0</v>
      </c>
      <c r="E111" s="488">
        <f>SUM(E112:E114)</f>
        <v>0</v>
      </c>
      <c r="F111" s="489">
        <f>SUM(F112:F114)</f>
        <v>0</v>
      </c>
    </row>
    <row r="112" spans="1:6" ht="17.100000000000001" customHeight="1">
      <c r="A112" s="494" t="s">
        <v>552</v>
      </c>
      <c r="B112" s="475">
        <v>0</v>
      </c>
      <c r="C112" s="476">
        <v>0</v>
      </c>
      <c r="D112" s="476">
        <v>0</v>
      </c>
      <c r="E112" s="476">
        <v>0</v>
      </c>
      <c r="F112" s="477">
        <v>0</v>
      </c>
    </row>
    <row r="113" spans="1:6" ht="17.100000000000001" customHeight="1">
      <c r="A113" s="525" t="s">
        <v>553</v>
      </c>
      <c r="B113" s="479">
        <v>0</v>
      </c>
      <c r="C113" s="480">
        <v>0</v>
      </c>
      <c r="D113" s="480">
        <v>0</v>
      </c>
      <c r="E113" s="480">
        <v>0</v>
      </c>
      <c r="F113" s="481">
        <v>0</v>
      </c>
    </row>
    <row r="114" spans="1:6" ht="17.100000000000001" customHeight="1" thickBot="1">
      <c r="A114" s="495" t="s">
        <v>554</v>
      </c>
      <c r="B114" s="483">
        <v>0</v>
      </c>
      <c r="C114" s="484">
        <v>0</v>
      </c>
      <c r="D114" s="484">
        <v>0</v>
      </c>
      <c r="E114" s="484">
        <v>0</v>
      </c>
      <c r="F114" s="485">
        <v>0</v>
      </c>
    </row>
    <row r="115" spans="1:6" ht="17.100000000000001" customHeight="1" thickBot="1">
      <c r="A115" s="526" t="s">
        <v>555</v>
      </c>
      <c r="B115" s="527">
        <v>0</v>
      </c>
      <c r="C115" s="528">
        <v>0</v>
      </c>
      <c r="D115" s="528">
        <v>0</v>
      </c>
      <c r="E115" s="528">
        <v>0</v>
      </c>
      <c r="F115" s="529">
        <v>0</v>
      </c>
    </row>
    <row r="116" spans="1:6" ht="17.100000000000001" customHeight="1" thickTop="1"/>
    <row r="117" spans="1:6" ht="17.100000000000001" customHeight="1"/>
  </sheetData>
  <mergeCells count="1">
    <mergeCell ref="A2:F2"/>
  </mergeCells>
  <phoneticPr fontId="90" type="noConversion"/>
  <printOptions horizontalCentered="1"/>
  <pageMargins left="0" right="0" top="0.35433070866141736" bottom="0.15748031496062992" header="0.31496062992125984" footer="0.31496062992125984"/>
  <pageSetup paperSize="9" scale="68" fitToHeight="2" orientation="portrait" r:id="rId1"/>
  <rowBreaks count="1" manualBreakCount="1">
    <brk id="5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M42"/>
  <sheetViews>
    <sheetView topLeftCell="C9" zoomScaleNormal="100" workbookViewId="0">
      <selection activeCell="J38" sqref="J38"/>
    </sheetView>
  </sheetViews>
  <sheetFormatPr defaultRowHeight="12.75"/>
  <cols>
    <col min="1" max="1" width="18.140625" style="530" hidden="1" customWidth="1"/>
    <col min="2" max="2" width="0" style="530" hidden="1" customWidth="1"/>
    <col min="3" max="3" width="9.140625" style="531" customWidth="1"/>
    <col min="4" max="4" width="13.140625" style="532" customWidth="1"/>
    <col min="5" max="5" width="14.7109375" style="531" customWidth="1"/>
    <col min="6" max="12" width="12.28515625" style="531" customWidth="1"/>
    <col min="13" max="13" width="29.42578125" style="531" customWidth="1"/>
    <col min="14" max="14" width="3.85546875" style="530" customWidth="1"/>
    <col min="15" max="256" width="9.140625" style="530"/>
    <col min="257" max="258" width="0" style="530" hidden="1" customWidth="1"/>
    <col min="259" max="259" width="9.140625" style="530" customWidth="1"/>
    <col min="260" max="260" width="13.140625" style="530" customWidth="1"/>
    <col min="261" max="261" width="14.7109375" style="530" customWidth="1"/>
    <col min="262" max="268" width="12.28515625" style="530" customWidth="1"/>
    <col min="269" max="269" width="29.42578125" style="530" customWidth="1"/>
    <col min="270" max="270" width="3.85546875" style="530" customWidth="1"/>
    <col min="271" max="512" width="9.140625" style="530"/>
    <col min="513" max="514" width="0" style="530" hidden="1" customWidth="1"/>
    <col min="515" max="515" width="9.140625" style="530" customWidth="1"/>
    <col min="516" max="516" width="13.140625" style="530" customWidth="1"/>
    <col min="517" max="517" width="14.7109375" style="530" customWidth="1"/>
    <col min="518" max="524" width="12.28515625" style="530" customWidth="1"/>
    <col min="525" max="525" width="29.42578125" style="530" customWidth="1"/>
    <col min="526" max="526" width="3.85546875" style="530" customWidth="1"/>
    <col min="527" max="768" width="9.140625" style="530"/>
    <col min="769" max="770" width="0" style="530" hidden="1" customWidth="1"/>
    <col min="771" max="771" width="9.140625" style="530" customWidth="1"/>
    <col min="772" max="772" width="13.140625" style="530" customWidth="1"/>
    <col min="773" max="773" width="14.7109375" style="530" customWidth="1"/>
    <col min="774" max="780" width="12.28515625" style="530" customWidth="1"/>
    <col min="781" max="781" width="29.42578125" style="530" customWidth="1"/>
    <col min="782" max="782" width="3.85546875" style="530" customWidth="1"/>
    <col min="783" max="1024" width="9.140625" style="530"/>
    <col min="1025" max="1026" width="0" style="530" hidden="1" customWidth="1"/>
    <col min="1027" max="1027" width="9.140625" style="530" customWidth="1"/>
    <col min="1028" max="1028" width="13.140625" style="530" customWidth="1"/>
    <col min="1029" max="1029" width="14.7109375" style="530" customWidth="1"/>
    <col min="1030" max="1036" width="12.28515625" style="530" customWidth="1"/>
    <col min="1037" max="1037" width="29.42578125" style="530" customWidth="1"/>
    <col min="1038" max="1038" width="3.85546875" style="530" customWidth="1"/>
    <col min="1039" max="1280" width="9.140625" style="530"/>
    <col min="1281" max="1282" width="0" style="530" hidden="1" customWidth="1"/>
    <col min="1283" max="1283" width="9.140625" style="530" customWidth="1"/>
    <col min="1284" max="1284" width="13.140625" style="530" customWidth="1"/>
    <col min="1285" max="1285" width="14.7109375" style="530" customWidth="1"/>
    <col min="1286" max="1292" width="12.28515625" style="530" customWidth="1"/>
    <col min="1293" max="1293" width="29.42578125" style="530" customWidth="1"/>
    <col min="1294" max="1294" width="3.85546875" style="530" customWidth="1"/>
    <col min="1295" max="1536" width="9.140625" style="530"/>
    <col min="1537" max="1538" width="0" style="530" hidden="1" customWidth="1"/>
    <col min="1539" max="1539" width="9.140625" style="530" customWidth="1"/>
    <col min="1540" max="1540" width="13.140625" style="530" customWidth="1"/>
    <col min="1541" max="1541" width="14.7109375" style="530" customWidth="1"/>
    <col min="1542" max="1548" width="12.28515625" style="530" customWidth="1"/>
    <col min="1549" max="1549" width="29.42578125" style="530" customWidth="1"/>
    <col min="1550" max="1550" width="3.85546875" style="530" customWidth="1"/>
    <col min="1551" max="1792" width="9.140625" style="530"/>
    <col min="1793" max="1794" width="0" style="530" hidden="1" customWidth="1"/>
    <col min="1795" max="1795" width="9.140625" style="530" customWidth="1"/>
    <col min="1796" max="1796" width="13.140625" style="530" customWidth="1"/>
    <col min="1797" max="1797" width="14.7109375" style="530" customWidth="1"/>
    <col min="1798" max="1804" width="12.28515625" style="530" customWidth="1"/>
    <col min="1805" max="1805" width="29.42578125" style="530" customWidth="1"/>
    <col min="1806" max="1806" width="3.85546875" style="530" customWidth="1"/>
    <col min="1807" max="2048" width="9.140625" style="530"/>
    <col min="2049" max="2050" width="0" style="530" hidden="1" customWidth="1"/>
    <col min="2051" max="2051" width="9.140625" style="530" customWidth="1"/>
    <col min="2052" max="2052" width="13.140625" style="530" customWidth="1"/>
    <col min="2053" max="2053" width="14.7109375" style="530" customWidth="1"/>
    <col min="2054" max="2060" width="12.28515625" style="530" customWidth="1"/>
    <col min="2061" max="2061" width="29.42578125" style="530" customWidth="1"/>
    <col min="2062" max="2062" width="3.85546875" style="530" customWidth="1"/>
    <col min="2063" max="2304" width="9.140625" style="530"/>
    <col min="2305" max="2306" width="0" style="530" hidden="1" customWidth="1"/>
    <col min="2307" max="2307" width="9.140625" style="530" customWidth="1"/>
    <col min="2308" max="2308" width="13.140625" style="530" customWidth="1"/>
    <col min="2309" max="2309" width="14.7109375" style="530" customWidth="1"/>
    <col min="2310" max="2316" width="12.28515625" style="530" customWidth="1"/>
    <col min="2317" max="2317" width="29.42578125" style="530" customWidth="1"/>
    <col min="2318" max="2318" width="3.85546875" style="530" customWidth="1"/>
    <col min="2319" max="2560" width="9.140625" style="530"/>
    <col min="2561" max="2562" width="0" style="530" hidden="1" customWidth="1"/>
    <col min="2563" max="2563" width="9.140625" style="530" customWidth="1"/>
    <col min="2564" max="2564" width="13.140625" style="530" customWidth="1"/>
    <col min="2565" max="2565" width="14.7109375" style="530" customWidth="1"/>
    <col min="2566" max="2572" width="12.28515625" style="530" customWidth="1"/>
    <col min="2573" max="2573" width="29.42578125" style="530" customWidth="1"/>
    <col min="2574" max="2574" width="3.85546875" style="530" customWidth="1"/>
    <col min="2575" max="2816" width="9.140625" style="530"/>
    <col min="2817" max="2818" width="0" style="530" hidden="1" customWidth="1"/>
    <col min="2819" max="2819" width="9.140625" style="530" customWidth="1"/>
    <col min="2820" max="2820" width="13.140625" style="530" customWidth="1"/>
    <col min="2821" max="2821" width="14.7109375" style="530" customWidth="1"/>
    <col min="2822" max="2828" width="12.28515625" style="530" customWidth="1"/>
    <col min="2829" max="2829" width="29.42578125" style="530" customWidth="1"/>
    <col min="2830" max="2830" width="3.85546875" style="530" customWidth="1"/>
    <col min="2831" max="3072" width="9.140625" style="530"/>
    <col min="3073" max="3074" width="0" style="530" hidden="1" customWidth="1"/>
    <col min="3075" max="3075" width="9.140625" style="530" customWidth="1"/>
    <col min="3076" max="3076" width="13.140625" style="530" customWidth="1"/>
    <col min="3077" max="3077" width="14.7109375" style="530" customWidth="1"/>
    <col min="3078" max="3084" width="12.28515625" style="530" customWidth="1"/>
    <col min="3085" max="3085" width="29.42578125" style="530" customWidth="1"/>
    <col min="3086" max="3086" width="3.85546875" style="530" customWidth="1"/>
    <col min="3087" max="3328" width="9.140625" style="530"/>
    <col min="3329" max="3330" width="0" style="530" hidden="1" customWidth="1"/>
    <col min="3331" max="3331" width="9.140625" style="530" customWidth="1"/>
    <col min="3332" max="3332" width="13.140625" style="530" customWidth="1"/>
    <col min="3333" max="3333" width="14.7109375" style="530" customWidth="1"/>
    <col min="3334" max="3340" width="12.28515625" style="530" customWidth="1"/>
    <col min="3341" max="3341" width="29.42578125" style="530" customWidth="1"/>
    <col min="3342" max="3342" width="3.85546875" style="530" customWidth="1"/>
    <col min="3343" max="3584" width="9.140625" style="530"/>
    <col min="3585" max="3586" width="0" style="530" hidden="1" customWidth="1"/>
    <col min="3587" max="3587" width="9.140625" style="530" customWidth="1"/>
    <col min="3588" max="3588" width="13.140625" style="530" customWidth="1"/>
    <col min="3589" max="3589" width="14.7109375" style="530" customWidth="1"/>
    <col min="3590" max="3596" width="12.28515625" style="530" customWidth="1"/>
    <col min="3597" max="3597" width="29.42578125" style="530" customWidth="1"/>
    <col min="3598" max="3598" width="3.85546875" style="530" customWidth="1"/>
    <col min="3599" max="3840" width="9.140625" style="530"/>
    <col min="3841" max="3842" width="0" style="530" hidden="1" customWidth="1"/>
    <col min="3843" max="3843" width="9.140625" style="530" customWidth="1"/>
    <col min="3844" max="3844" width="13.140625" style="530" customWidth="1"/>
    <col min="3845" max="3845" width="14.7109375" style="530" customWidth="1"/>
    <col min="3846" max="3852" width="12.28515625" style="530" customWidth="1"/>
    <col min="3853" max="3853" width="29.42578125" style="530" customWidth="1"/>
    <col min="3854" max="3854" width="3.85546875" style="530" customWidth="1"/>
    <col min="3855" max="4096" width="9.140625" style="530"/>
    <col min="4097" max="4098" width="0" style="530" hidden="1" customWidth="1"/>
    <col min="4099" max="4099" width="9.140625" style="530" customWidth="1"/>
    <col min="4100" max="4100" width="13.140625" style="530" customWidth="1"/>
    <col min="4101" max="4101" width="14.7109375" style="530" customWidth="1"/>
    <col min="4102" max="4108" width="12.28515625" style="530" customWidth="1"/>
    <col min="4109" max="4109" width="29.42578125" style="530" customWidth="1"/>
    <col min="4110" max="4110" width="3.85546875" style="530" customWidth="1"/>
    <col min="4111" max="4352" width="9.140625" style="530"/>
    <col min="4353" max="4354" width="0" style="530" hidden="1" customWidth="1"/>
    <col min="4355" max="4355" width="9.140625" style="530" customWidth="1"/>
    <col min="4356" max="4356" width="13.140625" style="530" customWidth="1"/>
    <col min="4357" max="4357" width="14.7109375" style="530" customWidth="1"/>
    <col min="4358" max="4364" width="12.28515625" style="530" customWidth="1"/>
    <col min="4365" max="4365" width="29.42578125" style="530" customWidth="1"/>
    <col min="4366" max="4366" width="3.85546875" style="530" customWidth="1"/>
    <col min="4367" max="4608" width="9.140625" style="530"/>
    <col min="4609" max="4610" width="0" style="530" hidden="1" customWidth="1"/>
    <col min="4611" max="4611" width="9.140625" style="530" customWidth="1"/>
    <col min="4612" max="4612" width="13.140625" style="530" customWidth="1"/>
    <col min="4613" max="4613" width="14.7109375" style="530" customWidth="1"/>
    <col min="4614" max="4620" width="12.28515625" style="530" customWidth="1"/>
    <col min="4621" max="4621" width="29.42578125" style="530" customWidth="1"/>
    <col min="4622" max="4622" width="3.85546875" style="530" customWidth="1"/>
    <col min="4623" max="4864" width="9.140625" style="530"/>
    <col min="4865" max="4866" width="0" style="530" hidden="1" customWidth="1"/>
    <col min="4867" max="4867" width="9.140625" style="530" customWidth="1"/>
    <col min="4868" max="4868" width="13.140625" style="530" customWidth="1"/>
    <col min="4869" max="4869" width="14.7109375" style="530" customWidth="1"/>
    <col min="4870" max="4876" width="12.28515625" style="530" customWidth="1"/>
    <col min="4877" max="4877" width="29.42578125" style="530" customWidth="1"/>
    <col min="4878" max="4878" width="3.85546875" style="530" customWidth="1"/>
    <col min="4879" max="5120" width="9.140625" style="530"/>
    <col min="5121" max="5122" width="0" style="530" hidden="1" customWidth="1"/>
    <col min="5123" max="5123" width="9.140625" style="530" customWidth="1"/>
    <col min="5124" max="5124" width="13.140625" style="530" customWidth="1"/>
    <col min="5125" max="5125" width="14.7109375" style="530" customWidth="1"/>
    <col min="5126" max="5132" width="12.28515625" style="530" customWidth="1"/>
    <col min="5133" max="5133" width="29.42578125" style="530" customWidth="1"/>
    <col min="5134" max="5134" width="3.85546875" style="530" customWidth="1"/>
    <col min="5135" max="5376" width="9.140625" style="530"/>
    <col min="5377" max="5378" width="0" style="530" hidden="1" customWidth="1"/>
    <col min="5379" max="5379" width="9.140625" style="530" customWidth="1"/>
    <col min="5380" max="5380" width="13.140625" style="530" customWidth="1"/>
    <col min="5381" max="5381" width="14.7109375" style="530" customWidth="1"/>
    <col min="5382" max="5388" width="12.28515625" style="530" customWidth="1"/>
    <col min="5389" max="5389" width="29.42578125" style="530" customWidth="1"/>
    <col min="5390" max="5390" width="3.85546875" style="530" customWidth="1"/>
    <col min="5391" max="5632" width="9.140625" style="530"/>
    <col min="5633" max="5634" width="0" style="530" hidden="1" customWidth="1"/>
    <col min="5635" max="5635" width="9.140625" style="530" customWidth="1"/>
    <col min="5636" max="5636" width="13.140625" style="530" customWidth="1"/>
    <col min="5637" max="5637" width="14.7109375" style="530" customWidth="1"/>
    <col min="5638" max="5644" width="12.28515625" style="530" customWidth="1"/>
    <col min="5645" max="5645" width="29.42578125" style="530" customWidth="1"/>
    <col min="5646" max="5646" width="3.85546875" style="530" customWidth="1"/>
    <col min="5647" max="5888" width="9.140625" style="530"/>
    <col min="5889" max="5890" width="0" style="530" hidden="1" customWidth="1"/>
    <col min="5891" max="5891" width="9.140625" style="530" customWidth="1"/>
    <col min="5892" max="5892" width="13.140625" style="530" customWidth="1"/>
    <col min="5893" max="5893" width="14.7109375" style="530" customWidth="1"/>
    <col min="5894" max="5900" width="12.28515625" style="530" customWidth="1"/>
    <col min="5901" max="5901" width="29.42578125" style="530" customWidth="1"/>
    <col min="5902" max="5902" width="3.85546875" style="530" customWidth="1"/>
    <col min="5903" max="6144" width="9.140625" style="530"/>
    <col min="6145" max="6146" width="0" style="530" hidden="1" customWidth="1"/>
    <col min="6147" max="6147" width="9.140625" style="530" customWidth="1"/>
    <col min="6148" max="6148" width="13.140625" style="530" customWidth="1"/>
    <col min="6149" max="6149" width="14.7109375" style="530" customWidth="1"/>
    <col min="6150" max="6156" width="12.28515625" style="530" customWidth="1"/>
    <col min="6157" max="6157" width="29.42578125" style="530" customWidth="1"/>
    <col min="6158" max="6158" width="3.85546875" style="530" customWidth="1"/>
    <col min="6159" max="6400" width="9.140625" style="530"/>
    <col min="6401" max="6402" width="0" style="530" hidden="1" customWidth="1"/>
    <col min="6403" max="6403" width="9.140625" style="530" customWidth="1"/>
    <col min="6404" max="6404" width="13.140625" style="530" customWidth="1"/>
    <col min="6405" max="6405" width="14.7109375" style="530" customWidth="1"/>
    <col min="6406" max="6412" width="12.28515625" style="530" customWidth="1"/>
    <col min="6413" max="6413" width="29.42578125" style="530" customWidth="1"/>
    <col min="6414" max="6414" width="3.85546875" style="530" customWidth="1"/>
    <col min="6415" max="6656" width="9.140625" style="530"/>
    <col min="6657" max="6658" width="0" style="530" hidden="1" customWidth="1"/>
    <col min="6659" max="6659" width="9.140625" style="530" customWidth="1"/>
    <col min="6660" max="6660" width="13.140625" style="530" customWidth="1"/>
    <col min="6661" max="6661" width="14.7109375" style="530" customWidth="1"/>
    <col min="6662" max="6668" width="12.28515625" style="530" customWidth="1"/>
    <col min="6669" max="6669" width="29.42578125" style="530" customWidth="1"/>
    <col min="6670" max="6670" width="3.85546875" style="530" customWidth="1"/>
    <col min="6671" max="6912" width="9.140625" style="530"/>
    <col min="6913" max="6914" width="0" style="530" hidden="1" customWidth="1"/>
    <col min="6915" max="6915" width="9.140625" style="530" customWidth="1"/>
    <col min="6916" max="6916" width="13.140625" style="530" customWidth="1"/>
    <col min="6917" max="6917" width="14.7109375" style="530" customWidth="1"/>
    <col min="6918" max="6924" width="12.28515625" style="530" customWidth="1"/>
    <col min="6925" max="6925" width="29.42578125" style="530" customWidth="1"/>
    <col min="6926" max="6926" width="3.85546875" style="530" customWidth="1"/>
    <col min="6927" max="7168" width="9.140625" style="530"/>
    <col min="7169" max="7170" width="0" style="530" hidden="1" customWidth="1"/>
    <col min="7171" max="7171" width="9.140625" style="530" customWidth="1"/>
    <col min="7172" max="7172" width="13.140625" style="530" customWidth="1"/>
    <col min="7173" max="7173" width="14.7109375" style="530" customWidth="1"/>
    <col min="7174" max="7180" width="12.28515625" style="530" customWidth="1"/>
    <col min="7181" max="7181" width="29.42578125" style="530" customWidth="1"/>
    <col min="7182" max="7182" width="3.85546875" style="530" customWidth="1"/>
    <col min="7183" max="7424" width="9.140625" style="530"/>
    <col min="7425" max="7426" width="0" style="530" hidden="1" customWidth="1"/>
    <col min="7427" max="7427" width="9.140625" style="530" customWidth="1"/>
    <col min="7428" max="7428" width="13.140625" style="530" customWidth="1"/>
    <col min="7429" max="7429" width="14.7109375" style="530" customWidth="1"/>
    <col min="7430" max="7436" width="12.28515625" style="530" customWidth="1"/>
    <col min="7437" max="7437" width="29.42578125" style="530" customWidth="1"/>
    <col min="7438" max="7438" width="3.85546875" style="530" customWidth="1"/>
    <col min="7439" max="7680" width="9.140625" style="530"/>
    <col min="7681" max="7682" width="0" style="530" hidden="1" customWidth="1"/>
    <col min="7683" max="7683" width="9.140625" style="530" customWidth="1"/>
    <col min="7684" max="7684" width="13.140625" style="530" customWidth="1"/>
    <col min="7685" max="7685" width="14.7109375" style="530" customWidth="1"/>
    <col min="7686" max="7692" width="12.28515625" style="530" customWidth="1"/>
    <col min="7693" max="7693" width="29.42578125" style="530" customWidth="1"/>
    <col min="7694" max="7694" width="3.85546875" style="530" customWidth="1"/>
    <col min="7695" max="7936" width="9.140625" style="530"/>
    <col min="7937" max="7938" width="0" style="530" hidden="1" customWidth="1"/>
    <col min="7939" max="7939" width="9.140625" style="530" customWidth="1"/>
    <col min="7940" max="7940" width="13.140625" style="530" customWidth="1"/>
    <col min="7941" max="7941" width="14.7109375" style="530" customWidth="1"/>
    <col min="7942" max="7948" width="12.28515625" style="530" customWidth="1"/>
    <col min="7949" max="7949" width="29.42578125" style="530" customWidth="1"/>
    <col min="7950" max="7950" width="3.85546875" style="530" customWidth="1"/>
    <col min="7951" max="8192" width="9.140625" style="530"/>
    <col min="8193" max="8194" width="0" style="530" hidden="1" customWidth="1"/>
    <col min="8195" max="8195" width="9.140625" style="530" customWidth="1"/>
    <col min="8196" max="8196" width="13.140625" style="530" customWidth="1"/>
    <col min="8197" max="8197" width="14.7109375" style="530" customWidth="1"/>
    <col min="8198" max="8204" width="12.28515625" style="530" customWidth="1"/>
    <col min="8205" max="8205" width="29.42578125" style="530" customWidth="1"/>
    <col min="8206" max="8206" width="3.85546875" style="530" customWidth="1"/>
    <col min="8207" max="8448" width="9.140625" style="530"/>
    <col min="8449" max="8450" width="0" style="530" hidden="1" customWidth="1"/>
    <col min="8451" max="8451" width="9.140625" style="530" customWidth="1"/>
    <col min="8452" max="8452" width="13.140625" style="530" customWidth="1"/>
    <col min="8453" max="8453" width="14.7109375" style="530" customWidth="1"/>
    <col min="8454" max="8460" width="12.28515625" style="530" customWidth="1"/>
    <col min="8461" max="8461" width="29.42578125" style="530" customWidth="1"/>
    <col min="8462" max="8462" width="3.85546875" style="530" customWidth="1"/>
    <col min="8463" max="8704" width="9.140625" style="530"/>
    <col min="8705" max="8706" width="0" style="530" hidden="1" customWidth="1"/>
    <col min="8707" max="8707" width="9.140625" style="530" customWidth="1"/>
    <col min="8708" max="8708" width="13.140625" style="530" customWidth="1"/>
    <col min="8709" max="8709" width="14.7109375" style="530" customWidth="1"/>
    <col min="8710" max="8716" width="12.28515625" style="530" customWidth="1"/>
    <col min="8717" max="8717" width="29.42578125" style="530" customWidth="1"/>
    <col min="8718" max="8718" width="3.85546875" style="530" customWidth="1"/>
    <col min="8719" max="8960" width="9.140625" style="530"/>
    <col min="8961" max="8962" width="0" style="530" hidden="1" customWidth="1"/>
    <col min="8963" max="8963" width="9.140625" style="530" customWidth="1"/>
    <col min="8964" max="8964" width="13.140625" style="530" customWidth="1"/>
    <col min="8965" max="8965" width="14.7109375" style="530" customWidth="1"/>
    <col min="8966" max="8972" width="12.28515625" style="530" customWidth="1"/>
    <col min="8973" max="8973" width="29.42578125" style="530" customWidth="1"/>
    <col min="8974" max="8974" width="3.85546875" style="530" customWidth="1"/>
    <col min="8975" max="9216" width="9.140625" style="530"/>
    <col min="9217" max="9218" width="0" style="530" hidden="1" customWidth="1"/>
    <col min="9219" max="9219" width="9.140625" style="530" customWidth="1"/>
    <col min="9220" max="9220" width="13.140625" style="530" customWidth="1"/>
    <col min="9221" max="9221" width="14.7109375" style="530" customWidth="1"/>
    <col min="9222" max="9228" width="12.28515625" style="530" customWidth="1"/>
    <col min="9229" max="9229" width="29.42578125" style="530" customWidth="1"/>
    <col min="9230" max="9230" width="3.85546875" style="530" customWidth="1"/>
    <col min="9231" max="9472" width="9.140625" style="530"/>
    <col min="9473" max="9474" width="0" style="530" hidden="1" customWidth="1"/>
    <col min="9475" max="9475" width="9.140625" style="530" customWidth="1"/>
    <col min="9476" max="9476" width="13.140625" style="530" customWidth="1"/>
    <col min="9477" max="9477" width="14.7109375" style="530" customWidth="1"/>
    <col min="9478" max="9484" width="12.28515625" style="530" customWidth="1"/>
    <col min="9485" max="9485" width="29.42578125" style="530" customWidth="1"/>
    <col min="9486" max="9486" width="3.85546875" style="530" customWidth="1"/>
    <col min="9487" max="9728" width="9.140625" style="530"/>
    <col min="9729" max="9730" width="0" style="530" hidden="1" customWidth="1"/>
    <col min="9731" max="9731" width="9.140625" style="530" customWidth="1"/>
    <col min="9732" max="9732" width="13.140625" style="530" customWidth="1"/>
    <col min="9733" max="9733" width="14.7109375" style="530" customWidth="1"/>
    <col min="9734" max="9740" width="12.28515625" style="530" customWidth="1"/>
    <col min="9741" max="9741" width="29.42578125" style="530" customWidth="1"/>
    <col min="9742" max="9742" width="3.85546875" style="530" customWidth="1"/>
    <col min="9743" max="9984" width="9.140625" style="530"/>
    <col min="9985" max="9986" width="0" style="530" hidden="1" customWidth="1"/>
    <col min="9987" max="9987" width="9.140625" style="530" customWidth="1"/>
    <col min="9988" max="9988" width="13.140625" style="530" customWidth="1"/>
    <col min="9989" max="9989" width="14.7109375" style="530" customWidth="1"/>
    <col min="9990" max="9996" width="12.28515625" style="530" customWidth="1"/>
    <col min="9997" max="9997" width="29.42578125" style="530" customWidth="1"/>
    <col min="9998" max="9998" width="3.85546875" style="530" customWidth="1"/>
    <col min="9999" max="10240" width="9.140625" style="530"/>
    <col min="10241" max="10242" width="0" style="530" hidden="1" customWidth="1"/>
    <col min="10243" max="10243" width="9.140625" style="530" customWidth="1"/>
    <col min="10244" max="10244" width="13.140625" style="530" customWidth="1"/>
    <col min="10245" max="10245" width="14.7109375" style="530" customWidth="1"/>
    <col min="10246" max="10252" width="12.28515625" style="530" customWidth="1"/>
    <col min="10253" max="10253" width="29.42578125" style="530" customWidth="1"/>
    <col min="10254" max="10254" width="3.85546875" style="530" customWidth="1"/>
    <col min="10255" max="10496" width="9.140625" style="530"/>
    <col min="10497" max="10498" width="0" style="530" hidden="1" customWidth="1"/>
    <col min="10499" max="10499" width="9.140625" style="530" customWidth="1"/>
    <col min="10500" max="10500" width="13.140625" style="530" customWidth="1"/>
    <col min="10501" max="10501" width="14.7109375" style="530" customWidth="1"/>
    <col min="10502" max="10508" width="12.28515625" style="530" customWidth="1"/>
    <col min="10509" max="10509" width="29.42578125" style="530" customWidth="1"/>
    <col min="10510" max="10510" width="3.85546875" style="530" customWidth="1"/>
    <col min="10511" max="10752" width="9.140625" style="530"/>
    <col min="10753" max="10754" width="0" style="530" hidden="1" customWidth="1"/>
    <col min="10755" max="10755" width="9.140625" style="530" customWidth="1"/>
    <col min="10756" max="10756" width="13.140625" style="530" customWidth="1"/>
    <col min="10757" max="10757" width="14.7109375" style="530" customWidth="1"/>
    <col min="10758" max="10764" width="12.28515625" style="530" customWidth="1"/>
    <col min="10765" max="10765" width="29.42578125" style="530" customWidth="1"/>
    <col min="10766" max="10766" width="3.85546875" style="530" customWidth="1"/>
    <col min="10767" max="11008" width="9.140625" style="530"/>
    <col min="11009" max="11010" width="0" style="530" hidden="1" customWidth="1"/>
    <col min="11011" max="11011" width="9.140625" style="530" customWidth="1"/>
    <col min="11012" max="11012" width="13.140625" style="530" customWidth="1"/>
    <col min="11013" max="11013" width="14.7109375" style="530" customWidth="1"/>
    <col min="11014" max="11020" width="12.28515625" style="530" customWidth="1"/>
    <col min="11021" max="11021" width="29.42578125" style="530" customWidth="1"/>
    <col min="11022" max="11022" width="3.85546875" style="530" customWidth="1"/>
    <col min="11023" max="11264" width="9.140625" style="530"/>
    <col min="11265" max="11266" width="0" style="530" hidden="1" customWidth="1"/>
    <col min="11267" max="11267" width="9.140625" style="530" customWidth="1"/>
    <col min="11268" max="11268" width="13.140625" style="530" customWidth="1"/>
    <col min="11269" max="11269" width="14.7109375" style="530" customWidth="1"/>
    <col min="11270" max="11276" width="12.28515625" style="530" customWidth="1"/>
    <col min="11277" max="11277" width="29.42578125" style="530" customWidth="1"/>
    <col min="11278" max="11278" width="3.85546875" style="530" customWidth="1"/>
    <col min="11279" max="11520" width="9.140625" style="530"/>
    <col min="11521" max="11522" width="0" style="530" hidden="1" customWidth="1"/>
    <col min="11523" max="11523" width="9.140625" style="530" customWidth="1"/>
    <col min="11524" max="11524" width="13.140625" style="530" customWidth="1"/>
    <col min="11525" max="11525" width="14.7109375" style="530" customWidth="1"/>
    <col min="11526" max="11532" width="12.28515625" style="530" customWidth="1"/>
    <col min="11533" max="11533" width="29.42578125" style="530" customWidth="1"/>
    <col min="11534" max="11534" width="3.85546875" style="530" customWidth="1"/>
    <col min="11535" max="11776" width="9.140625" style="530"/>
    <col min="11777" max="11778" width="0" style="530" hidden="1" customWidth="1"/>
    <col min="11779" max="11779" width="9.140625" style="530" customWidth="1"/>
    <col min="11780" max="11780" width="13.140625" style="530" customWidth="1"/>
    <col min="11781" max="11781" width="14.7109375" style="530" customWidth="1"/>
    <col min="11782" max="11788" width="12.28515625" style="530" customWidth="1"/>
    <col min="11789" max="11789" width="29.42578125" style="530" customWidth="1"/>
    <col min="11790" max="11790" width="3.85546875" style="530" customWidth="1"/>
    <col min="11791" max="12032" width="9.140625" style="530"/>
    <col min="12033" max="12034" width="0" style="530" hidden="1" customWidth="1"/>
    <col min="12035" max="12035" width="9.140625" style="530" customWidth="1"/>
    <col min="12036" max="12036" width="13.140625" style="530" customWidth="1"/>
    <col min="12037" max="12037" width="14.7109375" style="530" customWidth="1"/>
    <col min="12038" max="12044" width="12.28515625" style="530" customWidth="1"/>
    <col min="12045" max="12045" width="29.42578125" style="530" customWidth="1"/>
    <col min="12046" max="12046" width="3.85546875" style="530" customWidth="1"/>
    <col min="12047" max="12288" width="9.140625" style="530"/>
    <col min="12289" max="12290" width="0" style="530" hidden="1" customWidth="1"/>
    <col min="12291" max="12291" width="9.140625" style="530" customWidth="1"/>
    <col min="12292" max="12292" width="13.140625" style="530" customWidth="1"/>
    <col min="12293" max="12293" width="14.7109375" style="530" customWidth="1"/>
    <col min="12294" max="12300" width="12.28515625" style="530" customWidth="1"/>
    <col min="12301" max="12301" width="29.42578125" style="530" customWidth="1"/>
    <col min="12302" max="12302" width="3.85546875" style="530" customWidth="1"/>
    <col min="12303" max="12544" width="9.140625" style="530"/>
    <col min="12545" max="12546" width="0" style="530" hidden="1" customWidth="1"/>
    <col min="12547" max="12547" width="9.140625" style="530" customWidth="1"/>
    <col min="12548" max="12548" width="13.140625" style="530" customWidth="1"/>
    <col min="12549" max="12549" width="14.7109375" style="530" customWidth="1"/>
    <col min="12550" max="12556" width="12.28515625" style="530" customWidth="1"/>
    <col min="12557" max="12557" width="29.42578125" style="530" customWidth="1"/>
    <col min="12558" max="12558" width="3.85546875" style="530" customWidth="1"/>
    <col min="12559" max="12800" width="9.140625" style="530"/>
    <col min="12801" max="12802" width="0" style="530" hidden="1" customWidth="1"/>
    <col min="12803" max="12803" width="9.140625" style="530" customWidth="1"/>
    <col min="12804" max="12804" width="13.140625" style="530" customWidth="1"/>
    <col min="12805" max="12805" width="14.7109375" style="530" customWidth="1"/>
    <col min="12806" max="12812" width="12.28515625" style="530" customWidth="1"/>
    <col min="12813" max="12813" width="29.42578125" style="530" customWidth="1"/>
    <col min="12814" max="12814" width="3.85546875" style="530" customWidth="1"/>
    <col min="12815" max="13056" width="9.140625" style="530"/>
    <col min="13057" max="13058" width="0" style="530" hidden="1" customWidth="1"/>
    <col min="13059" max="13059" width="9.140625" style="530" customWidth="1"/>
    <col min="13060" max="13060" width="13.140625" style="530" customWidth="1"/>
    <col min="13061" max="13061" width="14.7109375" style="530" customWidth="1"/>
    <col min="13062" max="13068" width="12.28515625" style="530" customWidth="1"/>
    <col min="13069" max="13069" width="29.42578125" style="530" customWidth="1"/>
    <col min="13070" max="13070" width="3.85546875" style="530" customWidth="1"/>
    <col min="13071" max="13312" width="9.140625" style="530"/>
    <col min="13313" max="13314" width="0" style="530" hidden="1" customWidth="1"/>
    <col min="13315" max="13315" width="9.140625" style="530" customWidth="1"/>
    <col min="13316" max="13316" width="13.140625" style="530" customWidth="1"/>
    <col min="13317" max="13317" width="14.7109375" style="530" customWidth="1"/>
    <col min="13318" max="13324" width="12.28515625" style="530" customWidth="1"/>
    <col min="13325" max="13325" width="29.42578125" style="530" customWidth="1"/>
    <col min="13326" max="13326" width="3.85546875" style="530" customWidth="1"/>
    <col min="13327" max="13568" width="9.140625" style="530"/>
    <col min="13569" max="13570" width="0" style="530" hidden="1" customWidth="1"/>
    <col min="13571" max="13571" width="9.140625" style="530" customWidth="1"/>
    <col min="13572" max="13572" width="13.140625" style="530" customWidth="1"/>
    <col min="13573" max="13573" width="14.7109375" style="530" customWidth="1"/>
    <col min="13574" max="13580" width="12.28515625" style="530" customWidth="1"/>
    <col min="13581" max="13581" width="29.42578125" style="530" customWidth="1"/>
    <col min="13582" max="13582" width="3.85546875" style="530" customWidth="1"/>
    <col min="13583" max="13824" width="9.140625" style="530"/>
    <col min="13825" max="13826" width="0" style="530" hidden="1" customWidth="1"/>
    <col min="13827" max="13827" width="9.140625" style="530" customWidth="1"/>
    <col min="13828" max="13828" width="13.140625" style="530" customWidth="1"/>
    <col min="13829" max="13829" width="14.7109375" style="530" customWidth="1"/>
    <col min="13830" max="13836" width="12.28515625" style="530" customWidth="1"/>
    <col min="13837" max="13837" width="29.42578125" style="530" customWidth="1"/>
    <col min="13838" max="13838" width="3.85546875" style="530" customWidth="1"/>
    <col min="13839" max="14080" width="9.140625" style="530"/>
    <col min="14081" max="14082" width="0" style="530" hidden="1" customWidth="1"/>
    <col min="14083" max="14083" width="9.140625" style="530" customWidth="1"/>
    <col min="14084" max="14084" width="13.140625" style="530" customWidth="1"/>
    <col min="14085" max="14085" width="14.7109375" style="530" customWidth="1"/>
    <col min="14086" max="14092" width="12.28515625" style="530" customWidth="1"/>
    <col min="14093" max="14093" width="29.42578125" style="530" customWidth="1"/>
    <col min="14094" max="14094" width="3.85546875" style="530" customWidth="1"/>
    <col min="14095" max="14336" width="9.140625" style="530"/>
    <col min="14337" max="14338" width="0" style="530" hidden="1" customWidth="1"/>
    <col min="14339" max="14339" width="9.140625" style="530" customWidth="1"/>
    <col min="14340" max="14340" width="13.140625" style="530" customWidth="1"/>
    <col min="14341" max="14341" width="14.7109375" style="530" customWidth="1"/>
    <col min="14342" max="14348" width="12.28515625" style="530" customWidth="1"/>
    <col min="14349" max="14349" width="29.42578125" style="530" customWidth="1"/>
    <col min="14350" max="14350" width="3.85546875" style="530" customWidth="1"/>
    <col min="14351" max="14592" width="9.140625" style="530"/>
    <col min="14593" max="14594" width="0" style="530" hidden="1" customWidth="1"/>
    <col min="14595" max="14595" width="9.140625" style="530" customWidth="1"/>
    <col min="14596" max="14596" width="13.140625" style="530" customWidth="1"/>
    <col min="14597" max="14597" width="14.7109375" style="530" customWidth="1"/>
    <col min="14598" max="14604" width="12.28515625" style="530" customWidth="1"/>
    <col min="14605" max="14605" width="29.42578125" style="530" customWidth="1"/>
    <col min="14606" max="14606" width="3.85546875" style="530" customWidth="1"/>
    <col min="14607" max="14848" width="9.140625" style="530"/>
    <col min="14849" max="14850" width="0" style="530" hidden="1" customWidth="1"/>
    <col min="14851" max="14851" width="9.140625" style="530" customWidth="1"/>
    <col min="14852" max="14852" width="13.140625" style="530" customWidth="1"/>
    <col min="14853" max="14853" width="14.7109375" style="530" customWidth="1"/>
    <col min="14854" max="14860" width="12.28515625" style="530" customWidth="1"/>
    <col min="14861" max="14861" width="29.42578125" style="530" customWidth="1"/>
    <col min="14862" max="14862" width="3.85546875" style="530" customWidth="1"/>
    <col min="14863" max="15104" width="9.140625" style="530"/>
    <col min="15105" max="15106" width="0" style="530" hidden="1" customWidth="1"/>
    <col min="15107" max="15107" width="9.140625" style="530" customWidth="1"/>
    <col min="15108" max="15108" width="13.140625" style="530" customWidth="1"/>
    <col min="15109" max="15109" width="14.7109375" style="530" customWidth="1"/>
    <col min="15110" max="15116" width="12.28515625" style="530" customWidth="1"/>
    <col min="15117" max="15117" width="29.42578125" style="530" customWidth="1"/>
    <col min="15118" max="15118" width="3.85546875" style="530" customWidth="1"/>
    <col min="15119" max="15360" width="9.140625" style="530"/>
    <col min="15361" max="15362" width="0" style="530" hidden="1" customWidth="1"/>
    <col min="15363" max="15363" width="9.140625" style="530" customWidth="1"/>
    <col min="15364" max="15364" width="13.140625" style="530" customWidth="1"/>
    <col min="15365" max="15365" width="14.7109375" style="530" customWidth="1"/>
    <col min="15366" max="15372" width="12.28515625" style="530" customWidth="1"/>
    <col min="15373" max="15373" width="29.42578125" style="530" customWidth="1"/>
    <col min="15374" max="15374" width="3.85546875" style="530" customWidth="1"/>
    <col min="15375" max="15616" width="9.140625" style="530"/>
    <col min="15617" max="15618" width="0" style="530" hidden="1" customWidth="1"/>
    <col min="15619" max="15619" width="9.140625" style="530" customWidth="1"/>
    <col min="15620" max="15620" width="13.140625" style="530" customWidth="1"/>
    <col min="15621" max="15621" width="14.7109375" style="530" customWidth="1"/>
    <col min="15622" max="15628" width="12.28515625" style="530" customWidth="1"/>
    <col min="15629" max="15629" width="29.42578125" style="530" customWidth="1"/>
    <col min="15630" max="15630" width="3.85546875" style="530" customWidth="1"/>
    <col min="15631" max="15872" width="9.140625" style="530"/>
    <col min="15873" max="15874" width="0" style="530" hidden="1" customWidth="1"/>
    <col min="15875" max="15875" width="9.140625" style="530" customWidth="1"/>
    <col min="15876" max="15876" width="13.140625" style="530" customWidth="1"/>
    <col min="15877" max="15877" width="14.7109375" style="530" customWidth="1"/>
    <col min="15878" max="15884" width="12.28515625" style="530" customWidth="1"/>
    <col min="15885" max="15885" width="29.42578125" style="530" customWidth="1"/>
    <col min="15886" max="15886" width="3.85546875" style="530" customWidth="1"/>
    <col min="15887" max="16128" width="9.140625" style="530"/>
    <col min="16129" max="16130" width="0" style="530" hidden="1" customWidth="1"/>
    <col min="16131" max="16131" width="9.140625" style="530" customWidth="1"/>
    <col min="16132" max="16132" width="13.140625" style="530" customWidth="1"/>
    <col min="16133" max="16133" width="14.7109375" style="530" customWidth="1"/>
    <col min="16134" max="16140" width="12.28515625" style="530" customWidth="1"/>
    <col min="16141" max="16141" width="29.42578125" style="530" customWidth="1"/>
    <col min="16142" max="16142" width="3.85546875" style="530" customWidth="1"/>
    <col min="16143" max="16384" width="9.140625" style="530"/>
  </cols>
  <sheetData>
    <row r="1" spans="1:13" hidden="1"/>
    <row r="2" spans="1:13" hidden="1">
      <c r="D2" s="531"/>
      <c r="H2" s="533"/>
      <c r="M2" s="534"/>
    </row>
    <row r="3" spans="1:13" ht="42" customHeight="1">
      <c r="C3" s="1169" t="s">
        <v>556</v>
      </c>
      <c r="D3" s="1169"/>
      <c r="E3" s="1169"/>
      <c r="F3" s="1169"/>
      <c r="G3" s="1169"/>
      <c r="H3" s="1169"/>
      <c r="I3" s="1169"/>
      <c r="J3" s="1169"/>
      <c r="K3" s="1169"/>
      <c r="L3" s="1169"/>
      <c r="M3" s="1169"/>
    </row>
    <row r="4" spans="1:13" s="535" customFormat="1" ht="24.75" customHeight="1">
      <c r="A4" s="535">
        <v>2022</v>
      </c>
      <c r="C4" s="1170">
        <v>2027</v>
      </c>
      <c r="D4" s="1170"/>
      <c r="E4" s="1170"/>
      <c r="F4" s="1170"/>
      <c r="G4" s="1170"/>
      <c r="H4" s="1170"/>
      <c r="I4" s="1170"/>
      <c r="J4" s="1170"/>
      <c r="K4" s="1170"/>
      <c r="L4" s="1170"/>
      <c r="M4" s="1170"/>
    </row>
    <row r="5" spans="1:13" s="535" customFormat="1">
      <c r="A5" s="535" t="s">
        <v>4</v>
      </c>
      <c r="C5" s="1170" t="s">
        <v>903</v>
      </c>
      <c r="D5" s="1170"/>
      <c r="E5" s="1170"/>
      <c r="F5" s="1170"/>
      <c r="G5" s="1170"/>
      <c r="H5" s="1170"/>
      <c r="I5" s="1170"/>
      <c r="J5" s="1170"/>
      <c r="K5" s="1170"/>
      <c r="L5" s="1170"/>
      <c r="M5" s="1170"/>
    </row>
    <row r="6" spans="1:13" s="535" customFormat="1" ht="13.5" thickBot="1">
      <c r="A6" s="535" t="s">
        <v>557</v>
      </c>
      <c r="C6" s="1171" t="s">
        <v>907</v>
      </c>
      <c r="D6" s="1171"/>
      <c r="E6" s="1171"/>
      <c r="F6" s="1171"/>
      <c r="G6" s="1171"/>
      <c r="H6" s="1171"/>
      <c r="I6" s="1171"/>
      <c r="J6" s="1171"/>
      <c r="K6" s="1171"/>
      <c r="L6" s="1171"/>
      <c r="M6" s="1171"/>
    </row>
    <row r="7" spans="1:13" ht="13.5" customHeight="1" thickTop="1">
      <c r="C7" s="1172"/>
      <c r="D7" s="1173"/>
      <c r="E7" s="1174"/>
      <c r="F7" s="761">
        <v>2025</v>
      </c>
      <c r="G7" s="760"/>
      <c r="H7" s="762">
        <v>2026</v>
      </c>
      <c r="I7" s="763"/>
      <c r="J7" s="1178">
        <v>2027</v>
      </c>
      <c r="K7" s="1179"/>
      <c r="L7" s="1178">
        <v>2028</v>
      </c>
      <c r="M7" s="1179"/>
    </row>
    <row r="8" spans="1:13" ht="26.25" thickBot="1">
      <c r="C8" s="1175"/>
      <c r="D8" s="1176"/>
      <c r="E8" s="1177"/>
      <c r="F8" s="536" t="s">
        <v>558</v>
      </c>
      <c r="G8" s="537" t="s">
        <v>559</v>
      </c>
      <c r="H8" s="537" t="s">
        <v>558</v>
      </c>
      <c r="I8" s="537" t="s">
        <v>559</v>
      </c>
      <c r="J8" s="537" t="s">
        <v>558</v>
      </c>
      <c r="K8" s="537" t="s">
        <v>559</v>
      </c>
      <c r="L8" s="537" t="s">
        <v>558</v>
      </c>
      <c r="M8" s="538" t="s">
        <v>559</v>
      </c>
    </row>
    <row r="9" spans="1:13" ht="13.5" thickTop="1">
      <c r="C9" s="1166" t="s">
        <v>560</v>
      </c>
      <c r="D9" s="1159" t="s">
        <v>561</v>
      </c>
      <c r="E9" s="539" t="s">
        <v>306</v>
      </c>
      <c r="F9" s="540">
        <v>0</v>
      </c>
      <c r="G9" s="541">
        <v>0</v>
      </c>
      <c r="H9" s="541">
        <v>0</v>
      </c>
      <c r="I9" s="541">
        <v>0</v>
      </c>
      <c r="J9" s="541">
        <v>0</v>
      </c>
      <c r="K9" s="541">
        <v>0</v>
      </c>
      <c r="L9" s="541">
        <v>0</v>
      </c>
      <c r="M9" s="542">
        <v>0</v>
      </c>
    </row>
    <row r="10" spans="1:13">
      <c r="C10" s="1167"/>
      <c r="D10" s="1158"/>
      <c r="E10" s="543" t="s">
        <v>562</v>
      </c>
      <c r="F10" s="544">
        <v>0</v>
      </c>
      <c r="G10" s="545">
        <v>0</v>
      </c>
      <c r="H10" s="545">
        <v>0</v>
      </c>
      <c r="I10" s="545">
        <v>0</v>
      </c>
      <c r="J10" s="545">
        <v>0</v>
      </c>
      <c r="K10" s="545">
        <v>0</v>
      </c>
      <c r="L10" s="545">
        <v>0</v>
      </c>
      <c r="M10" s="546">
        <v>0</v>
      </c>
    </row>
    <row r="11" spans="1:13">
      <c r="C11" s="1167"/>
      <c r="D11" s="1157" t="s">
        <v>563</v>
      </c>
      <c r="E11" s="547" t="s">
        <v>306</v>
      </c>
      <c r="F11" s="548">
        <v>0</v>
      </c>
      <c r="G11" s="549">
        <v>0</v>
      </c>
      <c r="H11" s="549">
        <v>0</v>
      </c>
      <c r="I11" s="549">
        <v>0</v>
      </c>
      <c r="J11" s="549">
        <v>0</v>
      </c>
      <c r="K11" s="549">
        <v>0</v>
      </c>
      <c r="L11" s="549">
        <v>0</v>
      </c>
      <c r="M11" s="550">
        <v>0</v>
      </c>
    </row>
    <row r="12" spans="1:13">
      <c r="C12" s="1167"/>
      <c r="D12" s="1158"/>
      <c r="E12" s="543" t="s">
        <v>562</v>
      </c>
      <c r="F12" s="544">
        <v>0</v>
      </c>
      <c r="G12" s="545">
        <v>0</v>
      </c>
      <c r="H12" s="545">
        <v>0</v>
      </c>
      <c r="I12" s="545">
        <v>0</v>
      </c>
      <c r="J12" s="545">
        <v>0</v>
      </c>
      <c r="K12" s="545">
        <v>0</v>
      </c>
      <c r="L12" s="545">
        <v>0</v>
      </c>
      <c r="M12" s="546">
        <v>0</v>
      </c>
    </row>
    <row r="13" spans="1:13">
      <c r="C13" s="1167"/>
      <c r="D13" s="1157" t="s">
        <v>564</v>
      </c>
      <c r="E13" s="547" t="s">
        <v>306</v>
      </c>
      <c r="F13" s="548">
        <v>0</v>
      </c>
      <c r="G13" s="549">
        <v>0</v>
      </c>
      <c r="H13" s="549">
        <v>0</v>
      </c>
      <c r="I13" s="549">
        <v>0</v>
      </c>
      <c r="J13" s="549">
        <v>0</v>
      </c>
      <c r="K13" s="549">
        <v>0</v>
      </c>
      <c r="L13" s="549">
        <v>0</v>
      </c>
      <c r="M13" s="550">
        <v>0</v>
      </c>
    </row>
    <row r="14" spans="1:13">
      <c r="C14" s="1167"/>
      <c r="D14" s="1158"/>
      <c r="E14" s="543" t="s">
        <v>562</v>
      </c>
      <c r="F14" s="544">
        <v>0</v>
      </c>
      <c r="G14" s="545">
        <v>0</v>
      </c>
      <c r="H14" s="545">
        <v>0</v>
      </c>
      <c r="I14" s="545">
        <v>0</v>
      </c>
      <c r="J14" s="545">
        <v>0</v>
      </c>
      <c r="K14" s="545">
        <v>0</v>
      </c>
      <c r="L14" s="545">
        <v>0</v>
      </c>
      <c r="M14" s="546">
        <v>0</v>
      </c>
    </row>
    <row r="15" spans="1:13">
      <c r="C15" s="1167"/>
      <c r="D15" s="1157" t="s">
        <v>565</v>
      </c>
      <c r="E15" s="547" t="s">
        <v>306</v>
      </c>
      <c r="F15" s="548">
        <v>0</v>
      </c>
      <c r="G15" s="549">
        <v>0</v>
      </c>
      <c r="H15" s="549">
        <v>0</v>
      </c>
      <c r="I15" s="549">
        <v>0</v>
      </c>
      <c r="J15" s="549">
        <v>0</v>
      </c>
      <c r="K15" s="549">
        <v>0</v>
      </c>
      <c r="L15" s="549">
        <v>0</v>
      </c>
      <c r="M15" s="550">
        <v>0</v>
      </c>
    </row>
    <row r="16" spans="1:13">
      <c r="C16" s="1167"/>
      <c r="D16" s="1158"/>
      <c r="E16" s="543" t="s">
        <v>562</v>
      </c>
      <c r="F16" s="544">
        <v>0</v>
      </c>
      <c r="G16" s="545">
        <v>0</v>
      </c>
      <c r="H16" s="545">
        <v>0</v>
      </c>
      <c r="I16" s="545">
        <v>0</v>
      </c>
      <c r="J16" s="545">
        <v>0</v>
      </c>
      <c r="K16" s="545">
        <v>0</v>
      </c>
      <c r="L16" s="545">
        <v>0</v>
      </c>
      <c r="M16" s="546">
        <v>0</v>
      </c>
    </row>
    <row r="17" spans="3:13">
      <c r="C17" s="1167"/>
      <c r="D17" s="1157" t="s">
        <v>566</v>
      </c>
      <c r="E17" s="547" t="s">
        <v>306</v>
      </c>
      <c r="F17" s="548">
        <v>0</v>
      </c>
      <c r="G17" s="549">
        <v>0</v>
      </c>
      <c r="H17" s="549">
        <v>0</v>
      </c>
      <c r="I17" s="549">
        <v>0</v>
      </c>
      <c r="J17" s="549">
        <v>0</v>
      </c>
      <c r="K17" s="549">
        <v>0</v>
      </c>
      <c r="L17" s="549">
        <v>0</v>
      </c>
      <c r="M17" s="550">
        <v>0</v>
      </c>
    </row>
    <row r="18" spans="3:13">
      <c r="C18" s="1167"/>
      <c r="D18" s="1158"/>
      <c r="E18" s="543" t="s">
        <v>562</v>
      </c>
      <c r="F18" s="544">
        <v>0</v>
      </c>
      <c r="G18" s="545">
        <v>0</v>
      </c>
      <c r="H18" s="545">
        <v>0</v>
      </c>
      <c r="I18" s="545">
        <v>0</v>
      </c>
      <c r="J18" s="545">
        <v>0</v>
      </c>
      <c r="K18" s="545">
        <v>0</v>
      </c>
      <c r="L18" s="545">
        <v>0</v>
      </c>
      <c r="M18" s="546">
        <v>0</v>
      </c>
    </row>
    <row r="19" spans="3:13">
      <c r="C19" s="1167"/>
      <c r="D19" s="1157" t="s">
        <v>567</v>
      </c>
      <c r="E19" s="547" t="s">
        <v>306</v>
      </c>
      <c r="F19" s="548">
        <v>0</v>
      </c>
      <c r="G19" s="549">
        <v>0</v>
      </c>
      <c r="H19" s="549">
        <v>0</v>
      </c>
      <c r="I19" s="549">
        <v>0</v>
      </c>
      <c r="J19" s="549">
        <v>0</v>
      </c>
      <c r="K19" s="549">
        <v>0</v>
      </c>
      <c r="L19" s="549">
        <v>0</v>
      </c>
      <c r="M19" s="550">
        <v>0</v>
      </c>
    </row>
    <row r="20" spans="3:13">
      <c r="C20" s="1167"/>
      <c r="D20" s="1158"/>
      <c r="E20" s="543" t="s">
        <v>562</v>
      </c>
      <c r="F20" s="544">
        <v>0</v>
      </c>
      <c r="G20" s="545">
        <v>0</v>
      </c>
      <c r="H20" s="545">
        <v>0</v>
      </c>
      <c r="I20" s="545">
        <v>0</v>
      </c>
      <c r="J20" s="545">
        <v>0</v>
      </c>
      <c r="K20" s="545">
        <v>0</v>
      </c>
      <c r="L20" s="545">
        <v>0</v>
      </c>
      <c r="M20" s="546">
        <v>0</v>
      </c>
    </row>
    <row r="21" spans="3:13">
      <c r="C21" s="1167"/>
      <c r="D21" s="1157" t="s">
        <v>568</v>
      </c>
      <c r="E21" s="547" t="s">
        <v>306</v>
      </c>
      <c r="F21" s="548">
        <v>0</v>
      </c>
      <c r="G21" s="549">
        <v>0</v>
      </c>
      <c r="H21" s="549">
        <v>0</v>
      </c>
      <c r="I21" s="549">
        <v>0</v>
      </c>
      <c r="J21" s="549">
        <v>0</v>
      </c>
      <c r="K21" s="549">
        <v>0</v>
      </c>
      <c r="L21" s="549">
        <v>0</v>
      </c>
      <c r="M21" s="550">
        <v>0</v>
      </c>
    </row>
    <row r="22" spans="3:13">
      <c r="C22" s="1167"/>
      <c r="D22" s="1158"/>
      <c r="E22" s="543" t="s">
        <v>562</v>
      </c>
      <c r="F22" s="544">
        <v>0</v>
      </c>
      <c r="G22" s="545">
        <v>0</v>
      </c>
      <c r="H22" s="545">
        <v>0</v>
      </c>
      <c r="I22" s="545">
        <v>0</v>
      </c>
      <c r="J22" s="545">
        <v>0</v>
      </c>
      <c r="K22" s="545">
        <v>0</v>
      </c>
      <c r="L22" s="545">
        <v>0</v>
      </c>
      <c r="M22" s="546">
        <v>0</v>
      </c>
    </row>
    <row r="23" spans="3:13">
      <c r="C23" s="1167"/>
      <c r="D23" s="1157" t="s">
        <v>569</v>
      </c>
      <c r="E23" s="547" t="s">
        <v>306</v>
      </c>
      <c r="F23" s="548">
        <v>0</v>
      </c>
      <c r="G23" s="549">
        <v>0</v>
      </c>
      <c r="H23" s="549">
        <v>0</v>
      </c>
      <c r="I23" s="549">
        <v>0</v>
      </c>
      <c r="J23" s="549">
        <v>0</v>
      </c>
      <c r="K23" s="549">
        <v>0</v>
      </c>
      <c r="L23" s="549">
        <v>0</v>
      </c>
      <c r="M23" s="550">
        <v>0</v>
      </c>
    </row>
    <row r="24" spans="3:13">
      <c r="C24" s="1167"/>
      <c r="D24" s="1158"/>
      <c r="E24" s="543" t="s">
        <v>562</v>
      </c>
      <c r="F24" s="544">
        <v>0</v>
      </c>
      <c r="G24" s="545">
        <v>0</v>
      </c>
      <c r="H24" s="545">
        <v>0</v>
      </c>
      <c r="I24" s="545">
        <v>0</v>
      </c>
      <c r="J24" s="545">
        <v>0</v>
      </c>
      <c r="K24" s="545">
        <v>0</v>
      </c>
      <c r="L24" s="545">
        <v>0</v>
      </c>
      <c r="M24" s="546">
        <v>0</v>
      </c>
    </row>
    <row r="25" spans="3:13">
      <c r="C25" s="1167"/>
      <c r="D25" s="1157" t="s">
        <v>570</v>
      </c>
      <c r="E25" s="547" t="s">
        <v>306</v>
      </c>
      <c r="F25" s="548">
        <v>0</v>
      </c>
      <c r="G25" s="549">
        <v>0</v>
      </c>
      <c r="H25" s="549">
        <v>0</v>
      </c>
      <c r="I25" s="549">
        <v>0</v>
      </c>
      <c r="J25" s="549">
        <v>0</v>
      </c>
      <c r="K25" s="549">
        <v>0</v>
      </c>
      <c r="L25" s="549">
        <v>0</v>
      </c>
      <c r="M25" s="550">
        <v>0</v>
      </c>
    </row>
    <row r="26" spans="3:13">
      <c r="C26" s="1167"/>
      <c r="D26" s="1158"/>
      <c r="E26" s="543" t="s">
        <v>562</v>
      </c>
      <c r="F26" s="544">
        <v>0</v>
      </c>
      <c r="G26" s="545">
        <v>0</v>
      </c>
      <c r="H26" s="545">
        <v>0</v>
      </c>
      <c r="I26" s="545">
        <v>0</v>
      </c>
      <c r="J26" s="545">
        <v>0</v>
      </c>
      <c r="K26" s="545">
        <v>0</v>
      </c>
      <c r="L26" s="545">
        <v>0</v>
      </c>
      <c r="M26" s="546">
        <v>0</v>
      </c>
    </row>
    <row r="27" spans="3:13">
      <c r="C27" s="1167"/>
      <c r="D27" s="1157" t="s">
        <v>571</v>
      </c>
      <c r="E27" s="547" t="s">
        <v>306</v>
      </c>
      <c r="F27" s="548">
        <v>0</v>
      </c>
      <c r="G27" s="549">
        <v>0</v>
      </c>
      <c r="H27" s="549">
        <v>0</v>
      </c>
      <c r="I27" s="549">
        <v>0</v>
      </c>
      <c r="J27" s="549">
        <v>0</v>
      </c>
      <c r="K27" s="549">
        <v>0</v>
      </c>
      <c r="L27" s="549">
        <v>0</v>
      </c>
      <c r="M27" s="550">
        <v>0</v>
      </c>
    </row>
    <row r="28" spans="3:13">
      <c r="C28" s="1167"/>
      <c r="D28" s="1158"/>
      <c r="E28" s="543" t="s">
        <v>562</v>
      </c>
      <c r="F28" s="544">
        <v>0</v>
      </c>
      <c r="G28" s="545">
        <v>0</v>
      </c>
      <c r="H28" s="545">
        <v>0</v>
      </c>
      <c r="I28" s="545">
        <v>0</v>
      </c>
      <c r="J28" s="545">
        <v>0</v>
      </c>
      <c r="K28" s="545">
        <v>0</v>
      </c>
      <c r="L28" s="545">
        <v>0</v>
      </c>
      <c r="M28" s="546">
        <v>0</v>
      </c>
    </row>
    <row r="29" spans="3:13">
      <c r="C29" s="1167"/>
      <c r="D29" s="1157" t="s">
        <v>572</v>
      </c>
      <c r="E29" s="547" t="s">
        <v>306</v>
      </c>
      <c r="F29" s="548">
        <v>0</v>
      </c>
      <c r="G29" s="549">
        <v>0</v>
      </c>
      <c r="H29" s="549">
        <v>0</v>
      </c>
      <c r="I29" s="549">
        <v>0</v>
      </c>
      <c r="J29" s="549">
        <v>0</v>
      </c>
      <c r="K29" s="549">
        <v>0</v>
      </c>
      <c r="L29" s="549">
        <v>0</v>
      </c>
      <c r="M29" s="550">
        <v>0</v>
      </c>
    </row>
    <row r="30" spans="3:13">
      <c r="C30" s="1167"/>
      <c r="D30" s="1158"/>
      <c r="E30" s="543" t="s">
        <v>562</v>
      </c>
      <c r="F30" s="544">
        <v>0</v>
      </c>
      <c r="G30" s="545">
        <v>0</v>
      </c>
      <c r="H30" s="545">
        <v>0</v>
      </c>
      <c r="I30" s="545">
        <v>0</v>
      </c>
      <c r="J30" s="545">
        <v>0</v>
      </c>
      <c r="K30" s="545">
        <v>0</v>
      </c>
      <c r="L30" s="545">
        <v>0</v>
      </c>
      <c r="M30" s="546">
        <v>0</v>
      </c>
    </row>
    <row r="31" spans="3:13">
      <c r="C31" s="1167"/>
      <c r="D31" s="1159" t="s">
        <v>514</v>
      </c>
      <c r="E31" s="539" t="s">
        <v>306</v>
      </c>
      <c r="F31" s="540">
        <v>0</v>
      </c>
      <c r="G31" s="541">
        <v>0</v>
      </c>
      <c r="H31" s="541">
        <v>0</v>
      </c>
      <c r="I31" s="541">
        <v>0</v>
      </c>
      <c r="J31" s="541">
        <v>0</v>
      </c>
      <c r="K31" s="541">
        <v>0</v>
      </c>
      <c r="L31" s="541">
        <v>0</v>
      </c>
      <c r="M31" s="542">
        <v>0</v>
      </c>
    </row>
    <row r="32" spans="3:13">
      <c r="C32" s="1168"/>
      <c r="D32" s="1158"/>
      <c r="E32" s="543" t="s">
        <v>562</v>
      </c>
      <c r="F32" s="544">
        <v>0</v>
      </c>
      <c r="G32" s="545">
        <v>0</v>
      </c>
      <c r="H32" s="545">
        <v>0</v>
      </c>
      <c r="I32" s="545">
        <v>0</v>
      </c>
      <c r="J32" s="545">
        <v>0</v>
      </c>
      <c r="K32" s="545">
        <v>0</v>
      </c>
      <c r="L32" s="545">
        <v>0</v>
      </c>
      <c r="M32" s="546">
        <v>0</v>
      </c>
    </row>
    <row r="33" spans="1:13">
      <c r="C33" s="1160" t="s">
        <v>573</v>
      </c>
      <c r="D33" s="1161"/>
      <c r="E33" s="547" t="s">
        <v>306</v>
      </c>
      <c r="F33" s="548">
        <v>0</v>
      </c>
      <c r="G33" s="549">
        <v>0</v>
      </c>
      <c r="H33" s="549">
        <v>0</v>
      </c>
      <c r="I33" s="549">
        <v>0</v>
      </c>
      <c r="J33" s="549">
        <v>0</v>
      </c>
      <c r="K33" s="549">
        <v>0</v>
      </c>
      <c r="L33" s="549">
        <v>0</v>
      </c>
      <c r="M33" s="550">
        <v>0</v>
      </c>
    </row>
    <row r="34" spans="1:13">
      <c r="C34" s="1162"/>
      <c r="D34" s="1163"/>
      <c r="E34" s="543" t="s">
        <v>562</v>
      </c>
      <c r="F34" s="544">
        <v>0</v>
      </c>
      <c r="G34" s="545">
        <v>0</v>
      </c>
      <c r="H34" s="545">
        <v>0</v>
      </c>
      <c r="I34" s="545">
        <v>0</v>
      </c>
      <c r="J34" s="545">
        <v>0</v>
      </c>
      <c r="K34" s="545">
        <v>0</v>
      </c>
      <c r="L34" s="545">
        <v>0</v>
      </c>
      <c r="M34" s="546">
        <v>0</v>
      </c>
    </row>
    <row r="35" spans="1:13">
      <c r="C35" s="1164" t="s">
        <v>574</v>
      </c>
      <c r="D35" s="1157"/>
      <c r="E35" s="547" t="s">
        <v>306</v>
      </c>
      <c r="F35" s="548">
        <v>0</v>
      </c>
      <c r="G35" s="549">
        <v>0</v>
      </c>
      <c r="H35" s="549">
        <v>0</v>
      </c>
      <c r="I35" s="549">
        <v>0</v>
      </c>
      <c r="J35" s="549">
        <v>0</v>
      </c>
      <c r="K35" s="549">
        <v>0</v>
      </c>
      <c r="L35" s="549">
        <v>0</v>
      </c>
      <c r="M35" s="550">
        <v>0</v>
      </c>
    </row>
    <row r="36" spans="1:13">
      <c r="C36" s="1165"/>
      <c r="D36" s="1158"/>
      <c r="E36" s="543" t="s">
        <v>562</v>
      </c>
      <c r="F36" s="544">
        <v>0</v>
      </c>
      <c r="G36" s="545">
        <v>0</v>
      </c>
      <c r="H36" s="545">
        <v>0</v>
      </c>
      <c r="I36" s="545">
        <v>0</v>
      </c>
      <c r="J36" s="545">
        <v>0</v>
      </c>
      <c r="K36" s="545">
        <v>0</v>
      </c>
      <c r="L36" s="545">
        <v>0</v>
      </c>
      <c r="M36" s="546">
        <v>0</v>
      </c>
    </row>
    <row r="37" spans="1:13">
      <c r="C37" s="1164" t="s">
        <v>575</v>
      </c>
      <c r="D37" s="1157"/>
      <c r="E37" s="547" t="s">
        <v>306</v>
      </c>
      <c r="F37" s="548">
        <v>0</v>
      </c>
      <c r="G37" s="549">
        <v>0</v>
      </c>
      <c r="H37" s="549">
        <v>0</v>
      </c>
      <c r="I37" s="549">
        <v>0</v>
      </c>
      <c r="J37" s="549">
        <v>0</v>
      </c>
      <c r="K37" s="549">
        <v>0</v>
      </c>
      <c r="L37" s="549">
        <v>0</v>
      </c>
      <c r="M37" s="550">
        <v>0</v>
      </c>
    </row>
    <row r="38" spans="1:13">
      <c r="C38" s="1165"/>
      <c r="D38" s="1158"/>
      <c r="E38" s="543" t="s">
        <v>562</v>
      </c>
      <c r="F38" s="544">
        <v>0</v>
      </c>
      <c r="G38" s="545">
        <v>0</v>
      </c>
      <c r="H38" s="545">
        <v>0</v>
      </c>
      <c r="I38" s="545">
        <v>0</v>
      </c>
      <c r="J38" s="545">
        <v>0</v>
      </c>
      <c r="K38" s="545">
        <v>0</v>
      </c>
      <c r="L38" s="545">
        <v>0</v>
      </c>
      <c r="M38" s="546">
        <v>0</v>
      </c>
    </row>
    <row r="39" spans="1:13" ht="13.5" thickBot="1">
      <c r="A39" s="530" t="s">
        <v>576</v>
      </c>
      <c r="C39" s="1148" t="s">
        <v>577</v>
      </c>
      <c r="D39" s="1149"/>
      <c r="E39" s="551" t="s">
        <v>306</v>
      </c>
      <c r="F39" s="1150">
        <v>0</v>
      </c>
      <c r="G39" s="1151">
        <v>0</v>
      </c>
      <c r="H39" s="1152">
        <v>0</v>
      </c>
      <c r="I39" s="1151">
        <v>0</v>
      </c>
      <c r="J39" s="1152">
        <v>0</v>
      </c>
      <c r="K39" s="1151">
        <v>0</v>
      </c>
      <c r="L39" s="1152">
        <v>0</v>
      </c>
      <c r="M39" s="1153">
        <v>0</v>
      </c>
    </row>
    <row r="40" spans="1:13" s="535" customFormat="1" ht="13.5" thickTop="1">
      <c r="C40" s="1154" t="s">
        <v>578</v>
      </c>
      <c r="D40" s="1155"/>
      <c r="E40" s="1156"/>
      <c r="F40" s="552">
        <f t="shared" ref="F40:M40" si="0">F9+F11+F13+F15+F17+F19+F21+F23+F25+F27+F29+F31+F33+F37</f>
        <v>0</v>
      </c>
      <c r="G40" s="553">
        <f t="shared" si="0"/>
        <v>0</v>
      </c>
      <c r="H40" s="553">
        <f t="shared" si="0"/>
        <v>0</v>
      </c>
      <c r="I40" s="553">
        <f t="shared" si="0"/>
        <v>0</v>
      </c>
      <c r="J40" s="553">
        <f t="shared" si="0"/>
        <v>0</v>
      </c>
      <c r="K40" s="553">
        <f t="shared" si="0"/>
        <v>0</v>
      </c>
      <c r="L40" s="553">
        <f t="shared" si="0"/>
        <v>0</v>
      </c>
      <c r="M40" s="554">
        <f t="shared" si="0"/>
        <v>0</v>
      </c>
    </row>
    <row r="41" spans="1:13" s="535" customFormat="1" ht="13.5" thickBot="1">
      <c r="C41" s="1145" t="s">
        <v>579</v>
      </c>
      <c r="D41" s="1146"/>
      <c r="E41" s="1147"/>
      <c r="F41" s="555">
        <f t="shared" ref="F41:M41" si="1">SUM(F9:F38)-F40</f>
        <v>0</v>
      </c>
      <c r="G41" s="556">
        <f t="shared" si="1"/>
        <v>0</v>
      </c>
      <c r="H41" s="556">
        <f t="shared" si="1"/>
        <v>0</v>
      </c>
      <c r="I41" s="556">
        <f t="shared" si="1"/>
        <v>0</v>
      </c>
      <c r="J41" s="556">
        <f t="shared" si="1"/>
        <v>0</v>
      </c>
      <c r="K41" s="556">
        <f t="shared" si="1"/>
        <v>0</v>
      </c>
      <c r="L41" s="556">
        <f t="shared" si="1"/>
        <v>0</v>
      </c>
      <c r="M41" s="557">
        <f t="shared" si="1"/>
        <v>0</v>
      </c>
    </row>
    <row r="42" spans="1:13" ht="13.5" thickTop="1">
      <c r="D42" s="558"/>
    </row>
  </sheetData>
  <mergeCells count="30">
    <mergeCell ref="D23:D24"/>
    <mergeCell ref="D25:D26"/>
    <mergeCell ref="C3:M3"/>
    <mergeCell ref="C4:M4"/>
    <mergeCell ref="C5:M5"/>
    <mergeCell ref="C6:M6"/>
    <mergeCell ref="C7:E8"/>
    <mergeCell ref="J7:K7"/>
    <mergeCell ref="L7:M7"/>
    <mergeCell ref="L39:M39"/>
    <mergeCell ref="C40:E40"/>
    <mergeCell ref="D27:D28"/>
    <mergeCell ref="D29:D30"/>
    <mergeCell ref="D31:D32"/>
    <mergeCell ref="C33:D34"/>
    <mergeCell ref="C35:D36"/>
    <mergeCell ref="C37:D38"/>
    <mergeCell ref="C9:C32"/>
    <mergeCell ref="D9:D10"/>
    <mergeCell ref="D11:D12"/>
    <mergeCell ref="D13:D14"/>
    <mergeCell ref="D15:D16"/>
    <mergeCell ref="D17:D18"/>
    <mergeCell ref="D19:D20"/>
    <mergeCell ref="D21:D22"/>
    <mergeCell ref="C41:E41"/>
    <mergeCell ref="C39:D39"/>
    <mergeCell ref="F39:G39"/>
    <mergeCell ref="H39:I39"/>
    <mergeCell ref="J39:K39"/>
  </mergeCells>
  <printOptions horizontalCentered="1"/>
  <pageMargins left="0" right="0" top="0.55118110236220474" bottom="0.15748031496062992"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F27"/>
  <sheetViews>
    <sheetView zoomScaleNormal="100" workbookViewId="0">
      <selection activeCell="E9" sqref="E9"/>
    </sheetView>
  </sheetViews>
  <sheetFormatPr defaultRowHeight="15"/>
  <cols>
    <col min="1" max="1" width="4.5703125" customWidth="1"/>
    <col min="2" max="2" width="38.140625" bestFit="1" customWidth="1"/>
    <col min="3" max="3" width="14.7109375" customWidth="1"/>
    <col min="4" max="6" width="12.140625" customWidth="1"/>
    <col min="258" max="258" width="38.140625" bestFit="1" customWidth="1"/>
    <col min="259" max="259" width="14.7109375" customWidth="1"/>
    <col min="260" max="262" width="12.140625" customWidth="1"/>
    <col min="514" max="514" width="38.140625" bestFit="1" customWidth="1"/>
    <col min="515" max="515" width="14.7109375" customWidth="1"/>
    <col min="516" max="518" width="12.140625" customWidth="1"/>
    <col min="770" max="770" width="38.140625" bestFit="1" customWidth="1"/>
    <col min="771" max="771" width="14.7109375" customWidth="1"/>
    <col min="772" max="774" width="12.140625" customWidth="1"/>
    <col min="1026" max="1026" width="38.140625" bestFit="1" customWidth="1"/>
    <col min="1027" max="1027" width="14.7109375" customWidth="1"/>
    <col min="1028" max="1030" width="12.140625" customWidth="1"/>
    <col min="1282" max="1282" width="38.140625" bestFit="1" customWidth="1"/>
    <col min="1283" max="1283" width="14.7109375" customWidth="1"/>
    <col min="1284" max="1286" width="12.140625" customWidth="1"/>
    <col min="1538" max="1538" width="38.140625" bestFit="1" customWidth="1"/>
    <col min="1539" max="1539" width="14.7109375" customWidth="1"/>
    <col min="1540" max="1542" width="12.140625" customWidth="1"/>
    <col min="1794" max="1794" width="38.140625" bestFit="1" customWidth="1"/>
    <col min="1795" max="1795" width="14.7109375" customWidth="1"/>
    <col min="1796" max="1798" width="12.140625" customWidth="1"/>
    <col min="2050" max="2050" width="38.140625" bestFit="1" customWidth="1"/>
    <col min="2051" max="2051" width="14.7109375" customWidth="1"/>
    <col min="2052" max="2054" width="12.140625" customWidth="1"/>
    <col min="2306" max="2306" width="38.140625" bestFit="1" customWidth="1"/>
    <col min="2307" max="2307" width="14.7109375" customWidth="1"/>
    <col min="2308" max="2310" width="12.140625" customWidth="1"/>
    <col min="2562" max="2562" width="38.140625" bestFit="1" customWidth="1"/>
    <col min="2563" max="2563" width="14.7109375" customWidth="1"/>
    <col min="2564" max="2566" width="12.140625" customWidth="1"/>
    <col min="2818" max="2818" width="38.140625" bestFit="1" customWidth="1"/>
    <col min="2819" max="2819" width="14.7109375" customWidth="1"/>
    <col min="2820" max="2822" width="12.140625" customWidth="1"/>
    <col min="3074" max="3074" width="38.140625" bestFit="1" customWidth="1"/>
    <col min="3075" max="3075" width="14.7109375" customWidth="1"/>
    <col min="3076" max="3078" width="12.140625" customWidth="1"/>
    <col min="3330" max="3330" width="38.140625" bestFit="1" customWidth="1"/>
    <col min="3331" max="3331" width="14.7109375" customWidth="1"/>
    <col min="3332" max="3334" width="12.140625" customWidth="1"/>
    <col min="3586" max="3586" width="38.140625" bestFit="1" customWidth="1"/>
    <col min="3587" max="3587" width="14.7109375" customWidth="1"/>
    <col min="3588" max="3590" width="12.140625" customWidth="1"/>
    <col min="3842" max="3842" width="38.140625" bestFit="1" customWidth="1"/>
    <col min="3843" max="3843" width="14.7109375" customWidth="1"/>
    <col min="3844" max="3846" width="12.140625" customWidth="1"/>
    <col min="4098" max="4098" width="38.140625" bestFit="1" customWidth="1"/>
    <col min="4099" max="4099" width="14.7109375" customWidth="1"/>
    <col min="4100" max="4102" width="12.140625" customWidth="1"/>
    <col min="4354" max="4354" width="38.140625" bestFit="1" customWidth="1"/>
    <col min="4355" max="4355" width="14.7109375" customWidth="1"/>
    <col min="4356" max="4358" width="12.140625" customWidth="1"/>
    <col min="4610" max="4610" width="38.140625" bestFit="1" customWidth="1"/>
    <col min="4611" max="4611" width="14.7109375" customWidth="1"/>
    <col min="4612" max="4614" width="12.140625" customWidth="1"/>
    <col min="4866" max="4866" width="38.140625" bestFit="1" customWidth="1"/>
    <col min="4867" max="4867" width="14.7109375" customWidth="1"/>
    <col min="4868" max="4870" width="12.140625" customWidth="1"/>
    <col min="5122" max="5122" width="38.140625" bestFit="1" customWidth="1"/>
    <col min="5123" max="5123" width="14.7109375" customWidth="1"/>
    <col min="5124" max="5126" width="12.140625" customWidth="1"/>
    <col min="5378" max="5378" width="38.140625" bestFit="1" customWidth="1"/>
    <col min="5379" max="5379" width="14.7109375" customWidth="1"/>
    <col min="5380" max="5382" width="12.140625" customWidth="1"/>
    <col min="5634" max="5634" width="38.140625" bestFit="1" customWidth="1"/>
    <col min="5635" max="5635" width="14.7109375" customWidth="1"/>
    <col min="5636" max="5638" width="12.140625" customWidth="1"/>
    <col min="5890" max="5890" width="38.140625" bestFit="1" customWidth="1"/>
    <col min="5891" max="5891" width="14.7109375" customWidth="1"/>
    <col min="5892" max="5894" width="12.140625" customWidth="1"/>
    <col min="6146" max="6146" width="38.140625" bestFit="1" customWidth="1"/>
    <col min="6147" max="6147" width="14.7109375" customWidth="1"/>
    <col min="6148" max="6150" width="12.140625" customWidth="1"/>
    <col min="6402" max="6402" width="38.140625" bestFit="1" customWidth="1"/>
    <col min="6403" max="6403" width="14.7109375" customWidth="1"/>
    <col min="6404" max="6406" width="12.140625" customWidth="1"/>
    <col min="6658" max="6658" width="38.140625" bestFit="1" customWidth="1"/>
    <col min="6659" max="6659" width="14.7109375" customWidth="1"/>
    <col min="6660" max="6662" width="12.140625" customWidth="1"/>
    <col min="6914" max="6914" width="38.140625" bestFit="1" customWidth="1"/>
    <col min="6915" max="6915" width="14.7109375" customWidth="1"/>
    <col min="6916" max="6918" width="12.140625" customWidth="1"/>
    <col min="7170" max="7170" width="38.140625" bestFit="1" customWidth="1"/>
    <col min="7171" max="7171" width="14.7109375" customWidth="1"/>
    <col min="7172" max="7174" width="12.140625" customWidth="1"/>
    <col min="7426" max="7426" width="38.140625" bestFit="1" customWidth="1"/>
    <col min="7427" max="7427" width="14.7109375" customWidth="1"/>
    <col min="7428" max="7430" width="12.140625" customWidth="1"/>
    <col min="7682" max="7682" width="38.140625" bestFit="1" customWidth="1"/>
    <col min="7683" max="7683" width="14.7109375" customWidth="1"/>
    <col min="7684" max="7686" width="12.140625" customWidth="1"/>
    <col min="7938" max="7938" width="38.140625" bestFit="1" customWidth="1"/>
    <col min="7939" max="7939" width="14.7109375" customWidth="1"/>
    <col min="7940" max="7942" width="12.140625" customWidth="1"/>
    <col min="8194" max="8194" width="38.140625" bestFit="1" customWidth="1"/>
    <col min="8195" max="8195" width="14.7109375" customWidth="1"/>
    <col min="8196" max="8198" width="12.140625" customWidth="1"/>
    <col min="8450" max="8450" width="38.140625" bestFit="1" customWidth="1"/>
    <col min="8451" max="8451" width="14.7109375" customWidth="1"/>
    <col min="8452" max="8454" width="12.140625" customWidth="1"/>
    <col min="8706" max="8706" width="38.140625" bestFit="1" customWidth="1"/>
    <col min="8707" max="8707" width="14.7109375" customWidth="1"/>
    <col min="8708" max="8710" width="12.140625" customWidth="1"/>
    <col min="8962" max="8962" width="38.140625" bestFit="1" customWidth="1"/>
    <col min="8963" max="8963" width="14.7109375" customWidth="1"/>
    <col min="8964" max="8966" width="12.140625" customWidth="1"/>
    <col min="9218" max="9218" width="38.140625" bestFit="1" customWidth="1"/>
    <col min="9219" max="9219" width="14.7109375" customWidth="1"/>
    <col min="9220" max="9222" width="12.140625" customWidth="1"/>
    <col min="9474" max="9474" width="38.140625" bestFit="1" customWidth="1"/>
    <col min="9475" max="9475" width="14.7109375" customWidth="1"/>
    <col min="9476" max="9478" width="12.140625" customWidth="1"/>
    <col min="9730" max="9730" width="38.140625" bestFit="1" customWidth="1"/>
    <col min="9731" max="9731" width="14.7109375" customWidth="1"/>
    <col min="9732" max="9734" width="12.140625" customWidth="1"/>
    <col min="9986" max="9986" width="38.140625" bestFit="1" customWidth="1"/>
    <col min="9987" max="9987" width="14.7109375" customWidth="1"/>
    <col min="9988" max="9990" width="12.140625" customWidth="1"/>
    <col min="10242" max="10242" width="38.140625" bestFit="1" customWidth="1"/>
    <col min="10243" max="10243" width="14.7109375" customWidth="1"/>
    <col min="10244" max="10246" width="12.140625" customWidth="1"/>
    <col min="10498" max="10498" width="38.140625" bestFit="1" customWidth="1"/>
    <col min="10499" max="10499" width="14.7109375" customWidth="1"/>
    <col min="10500" max="10502" width="12.140625" customWidth="1"/>
    <col min="10754" max="10754" width="38.140625" bestFit="1" customWidth="1"/>
    <col min="10755" max="10755" width="14.7109375" customWidth="1"/>
    <col min="10756" max="10758" width="12.140625" customWidth="1"/>
    <col min="11010" max="11010" width="38.140625" bestFit="1" customWidth="1"/>
    <col min="11011" max="11011" width="14.7109375" customWidth="1"/>
    <col min="11012" max="11014" width="12.140625" customWidth="1"/>
    <col min="11266" max="11266" width="38.140625" bestFit="1" customWidth="1"/>
    <col min="11267" max="11267" width="14.7109375" customWidth="1"/>
    <col min="11268" max="11270" width="12.140625" customWidth="1"/>
    <col min="11522" max="11522" width="38.140625" bestFit="1" customWidth="1"/>
    <col min="11523" max="11523" width="14.7109375" customWidth="1"/>
    <col min="11524" max="11526" width="12.140625" customWidth="1"/>
    <col min="11778" max="11778" width="38.140625" bestFit="1" customWidth="1"/>
    <col min="11779" max="11779" width="14.7109375" customWidth="1"/>
    <col min="11780" max="11782" width="12.140625" customWidth="1"/>
    <col min="12034" max="12034" width="38.140625" bestFit="1" customWidth="1"/>
    <col min="12035" max="12035" width="14.7109375" customWidth="1"/>
    <col min="12036" max="12038" width="12.140625" customWidth="1"/>
    <col min="12290" max="12290" width="38.140625" bestFit="1" customWidth="1"/>
    <col min="12291" max="12291" width="14.7109375" customWidth="1"/>
    <col min="12292" max="12294" width="12.140625" customWidth="1"/>
    <col min="12546" max="12546" width="38.140625" bestFit="1" customWidth="1"/>
    <col min="12547" max="12547" width="14.7109375" customWidth="1"/>
    <col min="12548" max="12550" width="12.140625" customWidth="1"/>
    <col min="12802" max="12802" width="38.140625" bestFit="1" customWidth="1"/>
    <col min="12803" max="12803" width="14.7109375" customWidth="1"/>
    <col min="12804" max="12806" width="12.140625" customWidth="1"/>
    <col min="13058" max="13058" width="38.140625" bestFit="1" customWidth="1"/>
    <col min="13059" max="13059" width="14.7109375" customWidth="1"/>
    <col min="13060" max="13062" width="12.140625" customWidth="1"/>
    <col min="13314" max="13314" width="38.140625" bestFit="1" customWidth="1"/>
    <col min="13315" max="13315" width="14.7109375" customWidth="1"/>
    <col min="13316" max="13318" width="12.140625" customWidth="1"/>
    <col min="13570" max="13570" width="38.140625" bestFit="1" customWidth="1"/>
    <col min="13571" max="13571" width="14.7109375" customWidth="1"/>
    <col min="13572" max="13574" width="12.140625" customWidth="1"/>
    <col min="13826" max="13826" width="38.140625" bestFit="1" customWidth="1"/>
    <col min="13827" max="13827" width="14.7109375" customWidth="1"/>
    <col min="13828" max="13830" width="12.140625" customWidth="1"/>
    <col min="14082" max="14082" width="38.140625" bestFit="1" customWidth="1"/>
    <col min="14083" max="14083" width="14.7109375" customWidth="1"/>
    <col min="14084" max="14086" width="12.140625" customWidth="1"/>
    <col min="14338" max="14338" width="38.140625" bestFit="1" customWidth="1"/>
    <col min="14339" max="14339" width="14.7109375" customWidth="1"/>
    <col min="14340" max="14342" width="12.140625" customWidth="1"/>
    <col min="14594" max="14594" width="38.140625" bestFit="1" customWidth="1"/>
    <col min="14595" max="14595" width="14.7109375" customWidth="1"/>
    <col min="14596" max="14598" width="12.140625" customWidth="1"/>
    <col min="14850" max="14850" width="38.140625" bestFit="1" customWidth="1"/>
    <col min="14851" max="14851" width="14.7109375" customWidth="1"/>
    <col min="14852" max="14854" width="12.140625" customWidth="1"/>
    <col min="15106" max="15106" width="38.140625" bestFit="1" customWidth="1"/>
    <col min="15107" max="15107" width="14.7109375" customWidth="1"/>
    <col min="15108" max="15110" width="12.140625" customWidth="1"/>
    <col min="15362" max="15362" width="38.140625" bestFit="1" customWidth="1"/>
    <col min="15363" max="15363" width="14.7109375" customWidth="1"/>
    <col min="15364" max="15366" width="12.140625" customWidth="1"/>
    <col min="15618" max="15618" width="38.140625" bestFit="1" customWidth="1"/>
    <col min="15619" max="15619" width="14.7109375" customWidth="1"/>
    <col min="15620" max="15622" width="12.140625" customWidth="1"/>
    <col min="15874" max="15874" width="38.140625" bestFit="1" customWidth="1"/>
    <col min="15875" max="15875" width="14.7109375" customWidth="1"/>
    <col min="15876" max="15878" width="12.140625" customWidth="1"/>
    <col min="16130" max="16130" width="38.140625" bestFit="1" customWidth="1"/>
    <col min="16131" max="16131" width="14.7109375" customWidth="1"/>
    <col min="16132" max="16134" width="12.140625" customWidth="1"/>
  </cols>
  <sheetData>
    <row r="1" spans="2:6">
      <c r="B1" s="767" t="s">
        <v>635</v>
      </c>
      <c r="C1" s="768"/>
      <c r="D1" s="768"/>
      <c r="E1" s="768"/>
      <c r="F1" s="769"/>
    </row>
    <row r="2" spans="2:6" ht="9" customHeight="1">
      <c r="B2" s="628"/>
      <c r="C2" s="628"/>
      <c r="D2" s="628"/>
      <c r="E2" s="628"/>
      <c r="F2" s="628"/>
    </row>
    <row r="3" spans="2:6">
      <c r="B3" s="640" t="s">
        <v>666</v>
      </c>
      <c r="C3" s="630">
        <v>2026</v>
      </c>
      <c r="D3" s="630">
        <v>2027</v>
      </c>
      <c r="E3" s="630">
        <v>2028</v>
      </c>
      <c r="F3" s="630">
        <v>2029</v>
      </c>
    </row>
    <row r="4" spans="2:6">
      <c r="B4" s="641" t="s">
        <v>393</v>
      </c>
      <c r="C4" s="641"/>
      <c r="D4" s="641"/>
      <c r="E4" s="641"/>
      <c r="F4" s="641"/>
    </row>
    <row r="5" spans="2:6">
      <c r="B5" s="642" t="s">
        <v>667</v>
      </c>
      <c r="C5" s="642"/>
      <c r="D5" s="642"/>
      <c r="E5" s="642"/>
      <c r="F5" s="642"/>
    </row>
    <row r="6" spans="2:6">
      <c r="B6" s="642" t="s">
        <v>668</v>
      </c>
      <c r="C6" s="642"/>
      <c r="D6" s="642"/>
      <c r="E6" s="642"/>
      <c r="F6" s="642"/>
    </row>
    <row r="7" spans="2:6">
      <c r="B7" s="642" t="s">
        <v>669</v>
      </c>
      <c r="C7" s="642"/>
      <c r="D7" s="642"/>
      <c r="E7" s="642"/>
      <c r="F7" s="642"/>
    </row>
    <row r="8" spans="2:6" s="644" customFormat="1">
      <c r="B8" s="643" t="s">
        <v>670</v>
      </c>
      <c r="C8" s="643"/>
      <c r="D8" s="643"/>
      <c r="E8" s="643"/>
      <c r="F8" s="643"/>
    </row>
    <row r="9" spans="2:6" s="644" customFormat="1">
      <c r="B9" s="643" t="s">
        <v>671</v>
      </c>
      <c r="C9" s="643"/>
      <c r="D9" s="643"/>
      <c r="E9" s="643"/>
      <c r="F9" s="643"/>
    </row>
    <row r="10" spans="2:6" s="644" customFormat="1">
      <c r="B10" s="643" t="s">
        <v>672</v>
      </c>
      <c r="C10" s="643"/>
      <c r="D10" s="643"/>
      <c r="E10" s="643"/>
      <c r="F10" s="643"/>
    </row>
    <row r="11" spans="2:6">
      <c r="B11" s="642" t="s">
        <v>673</v>
      </c>
      <c r="C11" s="642"/>
      <c r="D11" s="642"/>
      <c r="E11" s="642"/>
      <c r="F11" s="642"/>
    </row>
    <row r="12" spans="2:6">
      <c r="B12" s="643" t="s">
        <v>670</v>
      </c>
      <c r="C12" s="643"/>
      <c r="D12" s="642"/>
      <c r="E12" s="642"/>
      <c r="F12" s="642"/>
    </row>
    <row r="13" spans="2:6">
      <c r="B13" s="643" t="s">
        <v>671</v>
      </c>
      <c r="C13" s="643"/>
      <c r="D13" s="642"/>
      <c r="E13" s="642"/>
      <c r="F13" s="642"/>
    </row>
    <row r="14" spans="2:6">
      <c r="B14" s="643" t="s">
        <v>672</v>
      </c>
      <c r="C14" s="643"/>
      <c r="D14" s="642"/>
      <c r="E14" s="642"/>
      <c r="F14" s="642"/>
    </row>
    <row r="15" spans="2:6">
      <c r="B15" s="642" t="s">
        <v>674</v>
      </c>
      <c r="C15" s="642"/>
      <c r="D15" s="645"/>
      <c r="E15" s="645"/>
      <c r="F15" s="645"/>
    </row>
    <row r="16" spans="2:6">
      <c r="B16" s="646" t="s">
        <v>663</v>
      </c>
      <c r="C16" s="646"/>
      <c r="D16" s="647"/>
      <c r="E16" s="647"/>
      <c r="F16" s="647"/>
    </row>
    <row r="17" spans="2:6">
      <c r="B17" s="628"/>
      <c r="C17" s="628"/>
      <c r="D17" s="628"/>
      <c r="E17" s="628"/>
      <c r="F17" s="628"/>
    </row>
    <row r="18" spans="2:6">
      <c r="B18" s="640" t="s">
        <v>675</v>
      </c>
      <c r="C18" s="630">
        <v>2026</v>
      </c>
      <c r="D18" s="630">
        <v>2027</v>
      </c>
      <c r="E18" s="630">
        <v>2028</v>
      </c>
      <c r="F18" s="630">
        <v>2029</v>
      </c>
    </row>
    <row r="19" spans="2:6">
      <c r="B19" s="641" t="s">
        <v>655</v>
      </c>
      <c r="C19" s="641"/>
      <c r="D19" s="641"/>
      <c r="E19" s="641"/>
      <c r="F19" s="641"/>
    </row>
    <row r="20" spans="2:6">
      <c r="B20" s="642" t="s">
        <v>676</v>
      </c>
      <c r="C20" s="642"/>
      <c r="D20" s="642"/>
      <c r="E20" s="642"/>
      <c r="F20" s="642"/>
    </row>
    <row r="21" spans="2:6">
      <c r="B21" s="642" t="s">
        <v>677</v>
      </c>
      <c r="C21" s="642"/>
      <c r="D21" s="642"/>
      <c r="E21" s="642"/>
      <c r="F21" s="642"/>
    </row>
    <row r="22" spans="2:6">
      <c r="B22" s="642" t="s">
        <v>678</v>
      </c>
      <c r="C22" s="642"/>
      <c r="D22" s="642"/>
      <c r="E22" s="642"/>
      <c r="F22" s="642"/>
    </row>
    <row r="23" spans="2:6">
      <c r="B23" s="642" t="s">
        <v>679</v>
      </c>
      <c r="C23" s="642"/>
      <c r="D23" s="642"/>
      <c r="E23" s="642"/>
      <c r="F23" s="642"/>
    </row>
    <row r="24" spans="2:6">
      <c r="B24" s="642" t="s">
        <v>674</v>
      </c>
      <c r="C24" s="642"/>
      <c r="D24" s="645"/>
      <c r="E24" s="645"/>
      <c r="F24" s="645"/>
    </row>
    <row r="25" spans="2:6">
      <c r="B25" s="646" t="s">
        <v>663</v>
      </c>
      <c r="C25" s="646"/>
      <c r="D25" s="647"/>
      <c r="E25" s="647"/>
      <c r="F25" s="647"/>
    </row>
    <row r="26" spans="2:6" s="628" customFormat="1" ht="19.5" customHeight="1">
      <c r="B26" s="628" t="s">
        <v>920</v>
      </c>
    </row>
    <row r="27" spans="2:6" s="628" customFormat="1">
      <c r="B27" s="628" t="s">
        <v>921</v>
      </c>
    </row>
  </sheetData>
  <mergeCells count="1">
    <mergeCell ref="B1:F1"/>
  </mergeCells>
  <printOptions horizontalCentered="1"/>
  <pageMargins left="0" right="0" top="0.94488188976377963" bottom="0.35433070866141736"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K37"/>
  <sheetViews>
    <sheetView topLeftCell="B20" workbookViewId="0">
      <selection activeCell="H46" sqref="H46"/>
    </sheetView>
  </sheetViews>
  <sheetFormatPr defaultRowHeight="12.75"/>
  <cols>
    <col min="1" max="1" width="0" style="530" hidden="1" customWidth="1"/>
    <col min="2" max="2" width="4.42578125" style="530" customWidth="1"/>
    <col min="3" max="3" width="11.85546875" style="530" customWidth="1"/>
    <col min="4" max="4" width="13.5703125" style="530" bestFit="1" customWidth="1"/>
    <col min="5" max="5" width="14.42578125" style="530" customWidth="1"/>
    <col min="6" max="6" width="14.7109375" style="530" customWidth="1"/>
    <col min="7" max="7" width="16.28515625" style="530" customWidth="1"/>
    <col min="8" max="8" width="16.7109375" style="530" customWidth="1"/>
    <col min="9" max="9" width="16.140625" style="530" customWidth="1"/>
    <col min="10" max="10" width="16.28515625" style="530" customWidth="1"/>
    <col min="11" max="11" width="4.42578125" style="530" customWidth="1"/>
    <col min="12" max="254" width="9.140625" style="530"/>
    <col min="255" max="255" width="0" style="530" hidden="1" customWidth="1"/>
    <col min="256" max="256" width="4.42578125" style="530" customWidth="1"/>
    <col min="257" max="257" width="11.85546875" style="530" customWidth="1"/>
    <col min="258" max="258" width="13.5703125" style="530" bestFit="1" customWidth="1"/>
    <col min="259" max="259" width="14.7109375" style="530" customWidth="1"/>
    <col min="260" max="260" width="13.85546875" style="530" customWidth="1"/>
    <col min="261" max="261" width="14.42578125" style="530" customWidth="1"/>
    <col min="262" max="262" width="14.7109375" style="530" customWidth="1"/>
    <col min="263" max="263" width="16.28515625" style="530" customWidth="1"/>
    <col min="264" max="264" width="16.7109375" style="530" customWidth="1"/>
    <col min="265" max="265" width="16.140625" style="530" customWidth="1"/>
    <col min="266" max="266" width="16.28515625" style="530" customWidth="1"/>
    <col min="267" max="267" width="4.42578125" style="530" customWidth="1"/>
    <col min="268" max="510" width="9.140625" style="530"/>
    <col min="511" max="511" width="0" style="530" hidden="1" customWidth="1"/>
    <col min="512" max="512" width="4.42578125" style="530" customWidth="1"/>
    <col min="513" max="513" width="11.85546875" style="530" customWidth="1"/>
    <col min="514" max="514" width="13.5703125" style="530" bestFit="1" customWidth="1"/>
    <col min="515" max="515" width="14.7109375" style="530" customWidth="1"/>
    <col min="516" max="516" width="13.85546875" style="530" customWidth="1"/>
    <col min="517" max="517" width="14.42578125" style="530" customWidth="1"/>
    <col min="518" max="518" width="14.7109375" style="530" customWidth="1"/>
    <col min="519" max="519" width="16.28515625" style="530" customWidth="1"/>
    <col min="520" max="520" width="16.7109375" style="530" customWidth="1"/>
    <col min="521" max="521" width="16.140625" style="530" customWidth="1"/>
    <col min="522" max="522" width="16.28515625" style="530" customWidth="1"/>
    <col min="523" max="523" width="4.42578125" style="530" customWidth="1"/>
    <col min="524" max="766" width="9.140625" style="530"/>
    <col min="767" max="767" width="0" style="530" hidden="1" customWidth="1"/>
    <col min="768" max="768" width="4.42578125" style="530" customWidth="1"/>
    <col min="769" max="769" width="11.85546875" style="530" customWidth="1"/>
    <col min="770" max="770" width="13.5703125" style="530" bestFit="1" customWidth="1"/>
    <col min="771" max="771" width="14.7109375" style="530" customWidth="1"/>
    <col min="772" max="772" width="13.85546875" style="530" customWidth="1"/>
    <col min="773" max="773" width="14.42578125" style="530" customWidth="1"/>
    <col min="774" max="774" width="14.7109375" style="530" customWidth="1"/>
    <col min="775" max="775" width="16.28515625" style="530" customWidth="1"/>
    <col min="776" max="776" width="16.7109375" style="530" customWidth="1"/>
    <col min="777" max="777" width="16.140625" style="530" customWidth="1"/>
    <col min="778" max="778" width="16.28515625" style="530" customWidth="1"/>
    <col min="779" max="779" width="4.42578125" style="530" customWidth="1"/>
    <col min="780" max="1022" width="9.140625" style="530"/>
    <col min="1023" max="1023" width="0" style="530" hidden="1" customWidth="1"/>
    <col min="1024" max="1024" width="4.42578125" style="530" customWidth="1"/>
    <col min="1025" max="1025" width="11.85546875" style="530" customWidth="1"/>
    <col min="1026" max="1026" width="13.5703125" style="530" bestFit="1" customWidth="1"/>
    <col min="1027" max="1027" width="14.7109375" style="530" customWidth="1"/>
    <col min="1028" max="1028" width="13.85546875" style="530" customWidth="1"/>
    <col min="1029" max="1029" width="14.42578125" style="530" customWidth="1"/>
    <col min="1030" max="1030" width="14.7109375" style="530" customWidth="1"/>
    <col min="1031" max="1031" width="16.28515625" style="530" customWidth="1"/>
    <col min="1032" max="1032" width="16.7109375" style="530" customWidth="1"/>
    <col min="1033" max="1033" width="16.140625" style="530" customWidth="1"/>
    <col min="1034" max="1034" width="16.28515625" style="530" customWidth="1"/>
    <col min="1035" max="1035" width="4.42578125" style="530" customWidth="1"/>
    <col min="1036" max="1278" width="9.140625" style="530"/>
    <col min="1279" max="1279" width="0" style="530" hidden="1" customWidth="1"/>
    <col min="1280" max="1280" width="4.42578125" style="530" customWidth="1"/>
    <col min="1281" max="1281" width="11.85546875" style="530" customWidth="1"/>
    <col min="1282" max="1282" width="13.5703125" style="530" bestFit="1" customWidth="1"/>
    <col min="1283" max="1283" width="14.7109375" style="530" customWidth="1"/>
    <col min="1284" max="1284" width="13.85546875" style="530" customWidth="1"/>
    <col min="1285" max="1285" width="14.42578125" style="530" customWidth="1"/>
    <col min="1286" max="1286" width="14.7109375" style="530" customWidth="1"/>
    <col min="1287" max="1287" width="16.28515625" style="530" customWidth="1"/>
    <col min="1288" max="1288" width="16.7109375" style="530" customWidth="1"/>
    <col min="1289" max="1289" width="16.140625" style="530" customWidth="1"/>
    <col min="1290" max="1290" width="16.28515625" style="530" customWidth="1"/>
    <col min="1291" max="1291" width="4.42578125" style="530" customWidth="1"/>
    <col min="1292" max="1534" width="9.140625" style="530"/>
    <col min="1535" max="1535" width="0" style="530" hidden="1" customWidth="1"/>
    <col min="1536" max="1536" width="4.42578125" style="530" customWidth="1"/>
    <col min="1537" max="1537" width="11.85546875" style="530" customWidth="1"/>
    <col min="1538" max="1538" width="13.5703125" style="530" bestFit="1" customWidth="1"/>
    <col min="1539" max="1539" width="14.7109375" style="530" customWidth="1"/>
    <col min="1540" max="1540" width="13.85546875" style="530" customWidth="1"/>
    <col min="1541" max="1541" width="14.42578125" style="530" customWidth="1"/>
    <col min="1542" max="1542" width="14.7109375" style="530" customWidth="1"/>
    <col min="1543" max="1543" width="16.28515625" style="530" customWidth="1"/>
    <col min="1544" max="1544" width="16.7109375" style="530" customWidth="1"/>
    <col min="1545" max="1545" width="16.140625" style="530" customWidth="1"/>
    <col min="1546" max="1546" width="16.28515625" style="530" customWidth="1"/>
    <col min="1547" max="1547" width="4.42578125" style="530" customWidth="1"/>
    <col min="1548" max="1790" width="9.140625" style="530"/>
    <col min="1791" max="1791" width="0" style="530" hidden="1" customWidth="1"/>
    <col min="1792" max="1792" width="4.42578125" style="530" customWidth="1"/>
    <col min="1793" max="1793" width="11.85546875" style="530" customWidth="1"/>
    <col min="1794" max="1794" width="13.5703125" style="530" bestFit="1" customWidth="1"/>
    <col min="1795" max="1795" width="14.7109375" style="530" customWidth="1"/>
    <col min="1796" max="1796" width="13.85546875" style="530" customWidth="1"/>
    <col min="1797" max="1797" width="14.42578125" style="530" customWidth="1"/>
    <col min="1798" max="1798" width="14.7109375" style="530" customWidth="1"/>
    <col min="1799" max="1799" width="16.28515625" style="530" customWidth="1"/>
    <col min="1800" max="1800" width="16.7109375" style="530" customWidth="1"/>
    <col min="1801" max="1801" width="16.140625" style="530" customWidth="1"/>
    <col min="1802" max="1802" width="16.28515625" style="530" customWidth="1"/>
    <col min="1803" max="1803" width="4.42578125" style="530" customWidth="1"/>
    <col min="1804" max="2046" width="9.140625" style="530"/>
    <col min="2047" max="2047" width="0" style="530" hidden="1" customWidth="1"/>
    <col min="2048" max="2048" width="4.42578125" style="530" customWidth="1"/>
    <col min="2049" max="2049" width="11.85546875" style="530" customWidth="1"/>
    <col min="2050" max="2050" width="13.5703125" style="530" bestFit="1" customWidth="1"/>
    <col min="2051" max="2051" width="14.7109375" style="530" customWidth="1"/>
    <col min="2052" max="2052" width="13.85546875" style="530" customWidth="1"/>
    <col min="2053" max="2053" width="14.42578125" style="530" customWidth="1"/>
    <col min="2054" max="2054" width="14.7109375" style="530" customWidth="1"/>
    <col min="2055" max="2055" width="16.28515625" style="530" customWidth="1"/>
    <col min="2056" max="2056" width="16.7109375" style="530" customWidth="1"/>
    <col min="2057" max="2057" width="16.140625" style="530" customWidth="1"/>
    <col min="2058" max="2058" width="16.28515625" style="530" customWidth="1"/>
    <col min="2059" max="2059" width="4.42578125" style="530" customWidth="1"/>
    <col min="2060" max="2302" width="9.140625" style="530"/>
    <col min="2303" max="2303" width="0" style="530" hidden="1" customWidth="1"/>
    <col min="2304" max="2304" width="4.42578125" style="530" customWidth="1"/>
    <col min="2305" max="2305" width="11.85546875" style="530" customWidth="1"/>
    <col min="2306" max="2306" width="13.5703125" style="530" bestFit="1" customWidth="1"/>
    <col min="2307" max="2307" width="14.7109375" style="530" customWidth="1"/>
    <col min="2308" max="2308" width="13.85546875" style="530" customWidth="1"/>
    <col min="2309" max="2309" width="14.42578125" style="530" customWidth="1"/>
    <col min="2310" max="2310" width="14.7109375" style="530" customWidth="1"/>
    <col min="2311" max="2311" width="16.28515625" style="530" customWidth="1"/>
    <col min="2312" max="2312" width="16.7109375" style="530" customWidth="1"/>
    <col min="2313" max="2313" width="16.140625" style="530" customWidth="1"/>
    <col min="2314" max="2314" width="16.28515625" style="530" customWidth="1"/>
    <col min="2315" max="2315" width="4.42578125" style="530" customWidth="1"/>
    <col min="2316" max="2558" width="9.140625" style="530"/>
    <col min="2559" max="2559" width="0" style="530" hidden="1" customWidth="1"/>
    <col min="2560" max="2560" width="4.42578125" style="530" customWidth="1"/>
    <col min="2561" max="2561" width="11.85546875" style="530" customWidth="1"/>
    <col min="2562" max="2562" width="13.5703125" style="530" bestFit="1" customWidth="1"/>
    <col min="2563" max="2563" width="14.7109375" style="530" customWidth="1"/>
    <col min="2564" max="2564" width="13.85546875" style="530" customWidth="1"/>
    <col min="2565" max="2565" width="14.42578125" style="530" customWidth="1"/>
    <col min="2566" max="2566" width="14.7109375" style="530" customWidth="1"/>
    <col min="2567" max="2567" width="16.28515625" style="530" customWidth="1"/>
    <col min="2568" max="2568" width="16.7109375" style="530" customWidth="1"/>
    <col min="2569" max="2569" width="16.140625" style="530" customWidth="1"/>
    <col min="2570" max="2570" width="16.28515625" style="530" customWidth="1"/>
    <col min="2571" max="2571" width="4.42578125" style="530" customWidth="1"/>
    <col min="2572" max="2814" width="9.140625" style="530"/>
    <col min="2815" max="2815" width="0" style="530" hidden="1" customWidth="1"/>
    <col min="2816" max="2816" width="4.42578125" style="530" customWidth="1"/>
    <col min="2817" max="2817" width="11.85546875" style="530" customWidth="1"/>
    <col min="2818" max="2818" width="13.5703125" style="530" bestFit="1" customWidth="1"/>
    <col min="2819" max="2819" width="14.7109375" style="530" customWidth="1"/>
    <col min="2820" max="2820" width="13.85546875" style="530" customWidth="1"/>
    <col min="2821" max="2821" width="14.42578125" style="530" customWidth="1"/>
    <col min="2822" max="2822" width="14.7109375" style="530" customWidth="1"/>
    <col min="2823" max="2823" width="16.28515625" style="530" customWidth="1"/>
    <col min="2824" max="2824" width="16.7109375" style="530" customWidth="1"/>
    <col min="2825" max="2825" width="16.140625" style="530" customWidth="1"/>
    <col min="2826" max="2826" width="16.28515625" style="530" customWidth="1"/>
    <col min="2827" max="2827" width="4.42578125" style="530" customWidth="1"/>
    <col min="2828" max="3070" width="9.140625" style="530"/>
    <col min="3071" max="3071" width="0" style="530" hidden="1" customWidth="1"/>
    <col min="3072" max="3072" width="4.42578125" style="530" customWidth="1"/>
    <col min="3073" max="3073" width="11.85546875" style="530" customWidth="1"/>
    <col min="3074" max="3074" width="13.5703125" style="530" bestFit="1" customWidth="1"/>
    <col min="3075" max="3075" width="14.7109375" style="530" customWidth="1"/>
    <col min="3076" max="3076" width="13.85546875" style="530" customWidth="1"/>
    <col min="3077" max="3077" width="14.42578125" style="530" customWidth="1"/>
    <col min="3078" max="3078" width="14.7109375" style="530" customWidth="1"/>
    <col min="3079" max="3079" width="16.28515625" style="530" customWidth="1"/>
    <col min="3080" max="3080" width="16.7109375" style="530" customWidth="1"/>
    <col min="3081" max="3081" width="16.140625" style="530" customWidth="1"/>
    <col min="3082" max="3082" width="16.28515625" style="530" customWidth="1"/>
    <col min="3083" max="3083" width="4.42578125" style="530" customWidth="1"/>
    <col min="3084" max="3326" width="9.140625" style="530"/>
    <col min="3327" max="3327" width="0" style="530" hidden="1" customWidth="1"/>
    <col min="3328" max="3328" width="4.42578125" style="530" customWidth="1"/>
    <col min="3329" max="3329" width="11.85546875" style="530" customWidth="1"/>
    <col min="3330" max="3330" width="13.5703125" style="530" bestFit="1" customWidth="1"/>
    <col min="3331" max="3331" width="14.7109375" style="530" customWidth="1"/>
    <col min="3332" max="3332" width="13.85546875" style="530" customWidth="1"/>
    <col min="3333" max="3333" width="14.42578125" style="530" customWidth="1"/>
    <col min="3334" max="3334" width="14.7109375" style="530" customWidth="1"/>
    <col min="3335" max="3335" width="16.28515625" style="530" customWidth="1"/>
    <col min="3336" max="3336" width="16.7109375" style="530" customWidth="1"/>
    <col min="3337" max="3337" width="16.140625" style="530" customWidth="1"/>
    <col min="3338" max="3338" width="16.28515625" style="530" customWidth="1"/>
    <col min="3339" max="3339" width="4.42578125" style="530" customWidth="1"/>
    <col min="3340" max="3582" width="9.140625" style="530"/>
    <col min="3583" max="3583" width="0" style="530" hidden="1" customWidth="1"/>
    <col min="3584" max="3584" width="4.42578125" style="530" customWidth="1"/>
    <col min="3585" max="3585" width="11.85546875" style="530" customWidth="1"/>
    <col min="3586" max="3586" width="13.5703125" style="530" bestFit="1" customWidth="1"/>
    <col min="3587" max="3587" width="14.7109375" style="530" customWidth="1"/>
    <col min="3588" max="3588" width="13.85546875" style="530" customWidth="1"/>
    <col min="3589" max="3589" width="14.42578125" style="530" customWidth="1"/>
    <col min="3590" max="3590" width="14.7109375" style="530" customWidth="1"/>
    <col min="3591" max="3591" width="16.28515625" style="530" customWidth="1"/>
    <col min="3592" max="3592" width="16.7109375" style="530" customWidth="1"/>
    <col min="3593" max="3593" width="16.140625" style="530" customWidth="1"/>
    <col min="3594" max="3594" width="16.28515625" style="530" customWidth="1"/>
    <col min="3595" max="3595" width="4.42578125" style="530" customWidth="1"/>
    <col min="3596" max="3838" width="9.140625" style="530"/>
    <col min="3839" max="3839" width="0" style="530" hidden="1" customWidth="1"/>
    <col min="3840" max="3840" width="4.42578125" style="530" customWidth="1"/>
    <col min="3841" max="3841" width="11.85546875" style="530" customWidth="1"/>
    <col min="3842" max="3842" width="13.5703125" style="530" bestFit="1" customWidth="1"/>
    <col min="3843" max="3843" width="14.7109375" style="530" customWidth="1"/>
    <col min="3844" max="3844" width="13.85546875" style="530" customWidth="1"/>
    <col min="3845" max="3845" width="14.42578125" style="530" customWidth="1"/>
    <col min="3846" max="3846" width="14.7109375" style="530" customWidth="1"/>
    <col min="3847" max="3847" width="16.28515625" style="530" customWidth="1"/>
    <col min="3848" max="3848" width="16.7109375" style="530" customWidth="1"/>
    <col min="3849" max="3849" width="16.140625" style="530" customWidth="1"/>
    <col min="3850" max="3850" width="16.28515625" style="530" customWidth="1"/>
    <col min="3851" max="3851" width="4.42578125" style="530" customWidth="1"/>
    <col min="3852" max="4094" width="9.140625" style="530"/>
    <col min="4095" max="4095" width="0" style="530" hidden="1" customWidth="1"/>
    <col min="4096" max="4096" width="4.42578125" style="530" customWidth="1"/>
    <col min="4097" max="4097" width="11.85546875" style="530" customWidth="1"/>
    <col min="4098" max="4098" width="13.5703125" style="530" bestFit="1" customWidth="1"/>
    <col min="4099" max="4099" width="14.7109375" style="530" customWidth="1"/>
    <col min="4100" max="4100" width="13.85546875" style="530" customWidth="1"/>
    <col min="4101" max="4101" width="14.42578125" style="530" customWidth="1"/>
    <col min="4102" max="4102" width="14.7109375" style="530" customWidth="1"/>
    <col min="4103" max="4103" width="16.28515625" style="530" customWidth="1"/>
    <col min="4104" max="4104" width="16.7109375" style="530" customWidth="1"/>
    <col min="4105" max="4105" width="16.140625" style="530" customWidth="1"/>
    <col min="4106" max="4106" width="16.28515625" style="530" customWidth="1"/>
    <col min="4107" max="4107" width="4.42578125" style="530" customWidth="1"/>
    <col min="4108" max="4350" width="9.140625" style="530"/>
    <col min="4351" max="4351" width="0" style="530" hidden="1" customWidth="1"/>
    <col min="4352" max="4352" width="4.42578125" style="530" customWidth="1"/>
    <col min="4353" max="4353" width="11.85546875" style="530" customWidth="1"/>
    <col min="4354" max="4354" width="13.5703125" style="530" bestFit="1" customWidth="1"/>
    <col min="4355" max="4355" width="14.7109375" style="530" customWidth="1"/>
    <col min="4356" max="4356" width="13.85546875" style="530" customWidth="1"/>
    <col min="4357" max="4357" width="14.42578125" style="530" customWidth="1"/>
    <col min="4358" max="4358" width="14.7109375" style="530" customWidth="1"/>
    <col min="4359" max="4359" width="16.28515625" style="530" customWidth="1"/>
    <col min="4360" max="4360" width="16.7109375" style="530" customWidth="1"/>
    <col min="4361" max="4361" width="16.140625" style="530" customWidth="1"/>
    <col min="4362" max="4362" width="16.28515625" style="530" customWidth="1"/>
    <col min="4363" max="4363" width="4.42578125" style="530" customWidth="1"/>
    <col min="4364" max="4606" width="9.140625" style="530"/>
    <col min="4607" max="4607" width="0" style="530" hidden="1" customWidth="1"/>
    <col min="4608" max="4608" width="4.42578125" style="530" customWidth="1"/>
    <col min="4609" max="4609" width="11.85546875" style="530" customWidth="1"/>
    <col min="4610" max="4610" width="13.5703125" style="530" bestFit="1" customWidth="1"/>
    <col min="4611" max="4611" width="14.7109375" style="530" customWidth="1"/>
    <col min="4612" max="4612" width="13.85546875" style="530" customWidth="1"/>
    <col min="4613" max="4613" width="14.42578125" style="530" customWidth="1"/>
    <col min="4614" max="4614" width="14.7109375" style="530" customWidth="1"/>
    <col min="4615" max="4615" width="16.28515625" style="530" customWidth="1"/>
    <col min="4616" max="4616" width="16.7109375" style="530" customWidth="1"/>
    <col min="4617" max="4617" width="16.140625" style="530" customWidth="1"/>
    <col min="4618" max="4618" width="16.28515625" style="530" customWidth="1"/>
    <col min="4619" max="4619" width="4.42578125" style="530" customWidth="1"/>
    <col min="4620" max="4862" width="9.140625" style="530"/>
    <col min="4863" max="4863" width="0" style="530" hidden="1" customWidth="1"/>
    <col min="4864" max="4864" width="4.42578125" style="530" customWidth="1"/>
    <col min="4865" max="4865" width="11.85546875" style="530" customWidth="1"/>
    <col min="4866" max="4866" width="13.5703125" style="530" bestFit="1" customWidth="1"/>
    <col min="4867" max="4867" width="14.7109375" style="530" customWidth="1"/>
    <col min="4868" max="4868" width="13.85546875" style="530" customWidth="1"/>
    <col min="4869" max="4869" width="14.42578125" style="530" customWidth="1"/>
    <col min="4870" max="4870" width="14.7109375" style="530" customWidth="1"/>
    <col min="4871" max="4871" width="16.28515625" style="530" customWidth="1"/>
    <col min="4872" max="4872" width="16.7109375" style="530" customWidth="1"/>
    <col min="4873" max="4873" width="16.140625" style="530" customWidth="1"/>
    <col min="4874" max="4874" width="16.28515625" style="530" customWidth="1"/>
    <col min="4875" max="4875" width="4.42578125" style="530" customWidth="1"/>
    <col min="4876" max="5118" width="9.140625" style="530"/>
    <col min="5119" max="5119" width="0" style="530" hidden="1" customWidth="1"/>
    <col min="5120" max="5120" width="4.42578125" style="530" customWidth="1"/>
    <col min="5121" max="5121" width="11.85546875" style="530" customWidth="1"/>
    <col min="5122" max="5122" width="13.5703125" style="530" bestFit="1" customWidth="1"/>
    <col min="5123" max="5123" width="14.7109375" style="530" customWidth="1"/>
    <col min="5124" max="5124" width="13.85546875" style="530" customWidth="1"/>
    <col min="5125" max="5125" width="14.42578125" style="530" customWidth="1"/>
    <col min="5126" max="5126" width="14.7109375" style="530" customWidth="1"/>
    <col min="5127" max="5127" width="16.28515625" style="530" customWidth="1"/>
    <col min="5128" max="5128" width="16.7109375" style="530" customWidth="1"/>
    <col min="5129" max="5129" width="16.140625" style="530" customWidth="1"/>
    <col min="5130" max="5130" width="16.28515625" style="530" customWidth="1"/>
    <col min="5131" max="5131" width="4.42578125" style="530" customWidth="1"/>
    <col min="5132" max="5374" width="9.140625" style="530"/>
    <col min="5375" max="5375" width="0" style="530" hidden="1" customWidth="1"/>
    <col min="5376" max="5376" width="4.42578125" style="530" customWidth="1"/>
    <col min="5377" max="5377" width="11.85546875" style="530" customWidth="1"/>
    <col min="5378" max="5378" width="13.5703125" style="530" bestFit="1" customWidth="1"/>
    <col min="5379" max="5379" width="14.7109375" style="530" customWidth="1"/>
    <col min="5380" max="5380" width="13.85546875" style="530" customWidth="1"/>
    <col min="5381" max="5381" width="14.42578125" style="530" customWidth="1"/>
    <col min="5382" max="5382" width="14.7109375" style="530" customWidth="1"/>
    <col min="5383" max="5383" width="16.28515625" style="530" customWidth="1"/>
    <col min="5384" max="5384" width="16.7109375" style="530" customWidth="1"/>
    <col min="5385" max="5385" width="16.140625" style="530" customWidth="1"/>
    <col min="5386" max="5386" width="16.28515625" style="530" customWidth="1"/>
    <col min="5387" max="5387" width="4.42578125" style="530" customWidth="1"/>
    <col min="5388" max="5630" width="9.140625" style="530"/>
    <col min="5631" max="5631" width="0" style="530" hidden="1" customWidth="1"/>
    <col min="5632" max="5632" width="4.42578125" style="530" customWidth="1"/>
    <col min="5633" max="5633" width="11.85546875" style="530" customWidth="1"/>
    <col min="5634" max="5634" width="13.5703125" style="530" bestFit="1" customWidth="1"/>
    <col min="5635" max="5635" width="14.7109375" style="530" customWidth="1"/>
    <col min="5636" max="5636" width="13.85546875" style="530" customWidth="1"/>
    <col min="5637" max="5637" width="14.42578125" style="530" customWidth="1"/>
    <col min="5638" max="5638" width="14.7109375" style="530" customWidth="1"/>
    <col min="5639" max="5639" width="16.28515625" style="530" customWidth="1"/>
    <col min="5640" max="5640" width="16.7109375" style="530" customWidth="1"/>
    <col min="5641" max="5641" width="16.140625" style="530" customWidth="1"/>
    <col min="5642" max="5642" width="16.28515625" style="530" customWidth="1"/>
    <col min="5643" max="5643" width="4.42578125" style="530" customWidth="1"/>
    <col min="5644" max="5886" width="9.140625" style="530"/>
    <col min="5887" max="5887" width="0" style="530" hidden="1" customWidth="1"/>
    <col min="5888" max="5888" width="4.42578125" style="530" customWidth="1"/>
    <col min="5889" max="5889" width="11.85546875" style="530" customWidth="1"/>
    <col min="5890" max="5890" width="13.5703125" style="530" bestFit="1" customWidth="1"/>
    <col min="5891" max="5891" width="14.7109375" style="530" customWidth="1"/>
    <col min="5892" max="5892" width="13.85546875" style="530" customWidth="1"/>
    <col min="5893" max="5893" width="14.42578125" style="530" customWidth="1"/>
    <col min="5894" max="5894" width="14.7109375" style="530" customWidth="1"/>
    <col min="5895" max="5895" width="16.28515625" style="530" customWidth="1"/>
    <col min="5896" max="5896" width="16.7109375" style="530" customWidth="1"/>
    <col min="5897" max="5897" width="16.140625" style="530" customWidth="1"/>
    <col min="5898" max="5898" width="16.28515625" style="530" customWidth="1"/>
    <col min="5899" max="5899" width="4.42578125" style="530" customWidth="1"/>
    <col min="5900" max="6142" width="9.140625" style="530"/>
    <col min="6143" max="6143" width="0" style="530" hidden="1" customWidth="1"/>
    <col min="6144" max="6144" width="4.42578125" style="530" customWidth="1"/>
    <col min="6145" max="6145" width="11.85546875" style="530" customWidth="1"/>
    <col min="6146" max="6146" width="13.5703125" style="530" bestFit="1" customWidth="1"/>
    <col min="6147" max="6147" width="14.7109375" style="530" customWidth="1"/>
    <col min="6148" max="6148" width="13.85546875" style="530" customWidth="1"/>
    <col min="6149" max="6149" width="14.42578125" style="530" customWidth="1"/>
    <col min="6150" max="6150" width="14.7109375" style="530" customWidth="1"/>
    <col min="6151" max="6151" width="16.28515625" style="530" customWidth="1"/>
    <col min="6152" max="6152" width="16.7109375" style="530" customWidth="1"/>
    <col min="6153" max="6153" width="16.140625" style="530" customWidth="1"/>
    <col min="6154" max="6154" width="16.28515625" style="530" customWidth="1"/>
    <col min="6155" max="6155" width="4.42578125" style="530" customWidth="1"/>
    <col min="6156" max="6398" width="9.140625" style="530"/>
    <col min="6399" max="6399" width="0" style="530" hidden="1" customWidth="1"/>
    <col min="6400" max="6400" width="4.42578125" style="530" customWidth="1"/>
    <col min="6401" max="6401" width="11.85546875" style="530" customWidth="1"/>
    <col min="6402" max="6402" width="13.5703125" style="530" bestFit="1" customWidth="1"/>
    <col min="6403" max="6403" width="14.7109375" style="530" customWidth="1"/>
    <col min="6404" max="6404" width="13.85546875" style="530" customWidth="1"/>
    <col min="6405" max="6405" width="14.42578125" style="530" customWidth="1"/>
    <col min="6406" max="6406" width="14.7109375" style="530" customWidth="1"/>
    <col min="6407" max="6407" width="16.28515625" style="530" customWidth="1"/>
    <col min="6408" max="6408" width="16.7109375" style="530" customWidth="1"/>
    <col min="6409" max="6409" width="16.140625" style="530" customWidth="1"/>
    <col min="6410" max="6410" width="16.28515625" style="530" customWidth="1"/>
    <col min="6411" max="6411" width="4.42578125" style="530" customWidth="1"/>
    <col min="6412" max="6654" width="9.140625" style="530"/>
    <col min="6655" max="6655" width="0" style="530" hidden="1" customWidth="1"/>
    <col min="6656" max="6656" width="4.42578125" style="530" customWidth="1"/>
    <col min="6657" max="6657" width="11.85546875" style="530" customWidth="1"/>
    <col min="6658" max="6658" width="13.5703125" style="530" bestFit="1" customWidth="1"/>
    <col min="6659" max="6659" width="14.7109375" style="530" customWidth="1"/>
    <col min="6660" max="6660" width="13.85546875" style="530" customWidth="1"/>
    <col min="6661" max="6661" width="14.42578125" style="530" customWidth="1"/>
    <col min="6662" max="6662" width="14.7109375" style="530" customWidth="1"/>
    <col min="6663" max="6663" width="16.28515625" style="530" customWidth="1"/>
    <col min="6664" max="6664" width="16.7109375" style="530" customWidth="1"/>
    <col min="6665" max="6665" width="16.140625" style="530" customWidth="1"/>
    <col min="6666" max="6666" width="16.28515625" style="530" customWidth="1"/>
    <col min="6667" max="6667" width="4.42578125" style="530" customWidth="1"/>
    <col min="6668" max="6910" width="9.140625" style="530"/>
    <col min="6911" max="6911" width="0" style="530" hidden="1" customWidth="1"/>
    <col min="6912" max="6912" width="4.42578125" style="530" customWidth="1"/>
    <col min="6913" max="6913" width="11.85546875" style="530" customWidth="1"/>
    <col min="6914" max="6914" width="13.5703125" style="530" bestFit="1" customWidth="1"/>
    <col min="6915" max="6915" width="14.7109375" style="530" customWidth="1"/>
    <col min="6916" max="6916" width="13.85546875" style="530" customWidth="1"/>
    <col min="6917" max="6917" width="14.42578125" style="530" customWidth="1"/>
    <col min="6918" max="6918" width="14.7109375" style="530" customWidth="1"/>
    <col min="6919" max="6919" width="16.28515625" style="530" customWidth="1"/>
    <col min="6920" max="6920" width="16.7109375" style="530" customWidth="1"/>
    <col min="6921" max="6921" width="16.140625" style="530" customWidth="1"/>
    <col min="6922" max="6922" width="16.28515625" style="530" customWidth="1"/>
    <col min="6923" max="6923" width="4.42578125" style="530" customWidth="1"/>
    <col min="6924" max="7166" width="9.140625" style="530"/>
    <col min="7167" max="7167" width="0" style="530" hidden="1" customWidth="1"/>
    <col min="7168" max="7168" width="4.42578125" style="530" customWidth="1"/>
    <col min="7169" max="7169" width="11.85546875" style="530" customWidth="1"/>
    <col min="7170" max="7170" width="13.5703125" style="530" bestFit="1" customWidth="1"/>
    <col min="7171" max="7171" width="14.7109375" style="530" customWidth="1"/>
    <col min="7172" max="7172" width="13.85546875" style="530" customWidth="1"/>
    <col min="7173" max="7173" width="14.42578125" style="530" customWidth="1"/>
    <col min="7174" max="7174" width="14.7109375" style="530" customWidth="1"/>
    <col min="7175" max="7175" width="16.28515625" style="530" customWidth="1"/>
    <col min="7176" max="7176" width="16.7109375" style="530" customWidth="1"/>
    <col min="7177" max="7177" width="16.140625" style="530" customWidth="1"/>
    <col min="7178" max="7178" width="16.28515625" style="530" customWidth="1"/>
    <col min="7179" max="7179" width="4.42578125" style="530" customWidth="1"/>
    <col min="7180" max="7422" width="9.140625" style="530"/>
    <col min="7423" max="7423" width="0" style="530" hidden="1" customWidth="1"/>
    <col min="7424" max="7424" width="4.42578125" style="530" customWidth="1"/>
    <col min="7425" max="7425" width="11.85546875" style="530" customWidth="1"/>
    <col min="7426" max="7426" width="13.5703125" style="530" bestFit="1" customWidth="1"/>
    <col min="7427" max="7427" width="14.7109375" style="530" customWidth="1"/>
    <col min="7428" max="7428" width="13.85546875" style="530" customWidth="1"/>
    <col min="7429" max="7429" width="14.42578125" style="530" customWidth="1"/>
    <col min="7430" max="7430" width="14.7109375" style="530" customWidth="1"/>
    <col min="7431" max="7431" width="16.28515625" style="530" customWidth="1"/>
    <col min="7432" max="7432" width="16.7109375" style="530" customWidth="1"/>
    <col min="7433" max="7433" width="16.140625" style="530" customWidth="1"/>
    <col min="7434" max="7434" width="16.28515625" style="530" customWidth="1"/>
    <col min="7435" max="7435" width="4.42578125" style="530" customWidth="1"/>
    <col min="7436" max="7678" width="9.140625" style="530"/>
    <col min="7679" max="7679" width="0" style="530" hidden="1" customWidth="1"/>
    <col min="7680" max="7680" width="4.42578125" style="530" customWidth="1"/>
    <col min="7681" max="7681" width="11.85546875" style="530" customWidth="1"/>
    <col min="7682" max="7682" width="13.5703125" style="530" bestFit="1" customWidth="1"/>
    <col min="7683" max="7683" width="14.7109375" style="530" customWidth="1"/>
    <col min="7684" max="7684" width="13.85546875" style="530" customWidth="1"/>
    <col min="7685" max="7685" width="14.42578125" style="530" customWidth="1"/>
    <col min="7686" max="7686" width="14.7109375" style="530" customWidth="1"/>
    <col min="7687" max="7687" width="16.28515625" style="530" customWidth="1"/>
    <col min="7688" max="7688" width="16.7109375" style="530" customWidth="1"/>
    <col min="7689" max="7689" width="16.140625" style="530" customWidth="1"/>
    <col min="7690" max="7690" width="16.28515625" style="530" customWidth="1"/>
    <col min="7691" max="7691" width="4.42578125" style="530" customWidth="1"/>
    <col min="7692" max="7934" width="9.140625" style="530"/>
    <col min="7935" max="7935" width="0" style="530" hidden="1" customWidth="1"/>
    <col min="7936" max="7936" width="4.42578125" style="530" customWidth="1"/>
    <col min="7937" max="7937" width="11.85546875" style="530" customWidth="1"/>
    <col min="7938" max="7938" width="13.5703125" style="530" bestFit="1" customWidth="1"/>
    <col min="7939" max="7939" width="14.7109375" style="530" customWidth="1"/>
    <col min="7940" max="7940" width="13.85546875" style="530" customWidth="1"/>
    <col min="7941" max="7941" width="14.42578125" style="530" customWidth="1"/>
    <col min="7942" max="7942" width="14.7109375" style="530" customWidth="1"/>
    <col min="7943" max="7943" width="16.28515625" style="530" customWidth="1"/>
    <col min="7944" max="7944" width="16.7109375" style="530" customWidth="1"/>
    <col min="7945" max="7945" width="16.140625" style="530" customWidth="1"/>
    <col min="7946" max="7946" width="16.28515625" style="530" customWidth="1"/>
    <col min="7947" max="7947" width="4.42578125" style="530" customWidth="1"/>
    <col min="7948" max="8190" width="9.140625" style="530"/>
    <col min="8191" max="8191" width="0" style="530" hidden="1" customWidth="1"/>
    <col min="8192" max="8192" width="4.42578125" style="530" customWidth="1"/>
    <col min="8193" max="8193" width="11.85546875" style="530" customWidth="1"/>
    <col min="8194" max="8194" width="13.5703125" style="530" bestFit="1" customWidth="1"/>
    <col min="8195" max="8195" width="14.7109375" style="530" customWidth="1"/>
    <col min="8196" max="8196" width="13.85546875" style="530" customWidth="1"/>
    <col min="8197" max="8197" width="14.42578125" style="530" customWidth="1"/>
    <col min="8198" max="8198" width="14.7109375" style="530" customWidth="1"/>
    <col min="8199" max="8199" width="16.28515625" style="530" customWidth="1"/>
    <col min="8200" max="8200" width="16.7109375" style="530" customWidth="1"/>
    <col min="8201" max="8201" width="16.140625" style="530" customWidth="1"/>
    <col min="8202" max="8202" width="16.28515625" style="530" customWidth="1"/>
    <col min="8203" max="8203" width="4.42578125" style="530" customWidth="1"/>
    <col min="8204" max="8446" width="9.140625" style="530"/>
    <col min="8447" max="8447" width="0" style="530" hidden="1" customWidth="1"/>
    <col min="8448" max="8448" width="4.42578125" style="530" customWidth="1"/>
    <col min="8449" max="8449" width="11.85546875" style="530" customWidth="1"/>
    <col min="8450" max="8450" width="13.5703125" style="530" bestFit="1" customWidth="1"/>
    <col min="8451" max="8451" width="14.7109375" style="530" customWidth="1"/>
    <col min="8452" max="8452" width="13.85546875" style="530" customWidth="1"/>
    <col min="8453" max="8453" width="14.42578125" style="530" customWidth="1"/>
    <col min="8454" max="8454" width="14.7109375" style="530" customWidth="1"/>
    <col min="8455" max="8455" width="16.28515625" style="530" customWidth="1"/>
    <col min="8456" max="8456" width="16.7109375" style="530" customWidth="1"/>
    <col min="8457" max="8457" width="16.140625" style="530" customWidth="1"/>
    <col min="8458" max="8458" width="16.28515625" style="530" customWidth="1"/>
    <col min="8459" max="8459" width="4.42578125" style="530" customWidth="1"/>
    <col min="8460" max="8702" width="9.140625" style="530"/>
    <col min="8703" max="8703" width="0" style="530" hidden="1" customWidth="1"/>
    <col min="8704" max="8704" width="4.42578125" style="530" customWidth="1"/>
    <col min="8705" max="8705" width="11.85546875" style="530" customWidth="1"/>
    <col min="8706" max="8706" width="13.5703125" style="530" bestFit="1" customWidth="1"/>
    <col min="8707" max="8707" width="14.7109375" style="530" customWidth="1"/>
    <col min="8708" max="8708" width="13.85546875" style="530" customWidth="1"/>
    <col min="8709" max="8709" width="14.42578125" style="530" customWidth="1"/>
    <col min="8710" max="8710" width="14.7109375" style="530" customWidth="1"/>
    <col min="8711" max="8711" width="16.28515625" style="530" customWidth="1"/>
    <col min="8712" max="8712" width="16.7109375" style="530" customWidth="1"/>
    <col min="8713" max="8713" width="16.140625" style="530" customWidth="1"/>
    <col min="8714" max="8714" width="16.28515625" style="530" customWidth="1"/>
    <col min="8715" max="8715" width="4.42578125" style="530" customWidth="1"/>
    <col min="8716" max="8958" width="9.140625" style="530"/>
    <col min="8959" max="8959" width="0" style="530" hidden="1" customWidth="1"/>
    <col min="8960" max="8960" width="4.42578125" style="530" customWidth="1"/>
    <col min="8961" max="8961" width="11.85546875" style="530" customWidth="1"/>
    <col min="8962" max="8962" width="13.5703125" style="530" bestFit="1" customWidth="1"/>
    <col min="8963" max="8963" width="14.7109375" style="530" customWidth="1"/>
    <col min="8964" max="8964" width="13.85546875" style="530" customWidth="1"/>
    <col min="8965" max="8965" width="14.42578125" style="530" customWidth="1"/>
    <col min="8966" max="8966" width="14.7109375" style="530" customWidth="1"/>
    <col min="8967" max="8967" width="16.28515625" style="530" customWidth="1"/>
    <col min="8968" max="8968" width="16.7109375" style="530" customWidth="1"/>
    <col min="8969" max="8969" width="16.140625" style="530" customWidth="1"/>
    <col min="8970" max="8970" width="16.28515625" style="530" customWidth="1"/>
    <col min="8971" max="8971" width="4.42578125" style="530" customWidth="1"/>
    <col min="8972" max="9214" width="9.140625" style="530"/>
    <col min="9215" max="9215" width="0" style="530" hidden="1" customWidth="1"/>
    <col min="9216" max="9216" width="4.42578125" style="530" customWidth="1"/>
    <col min="9217" max="9217" width="11.85546875" style="530" customWidth="1"/>
    <col min="9218" max="9218" width="13.5703125" style="530" bestFit="1" customWidth="1"/>
    <col min="9219" max="9219" width="14.7109375" style="530" customWidth="1"/>
    <col min="9220" max="9220" width="13.85546875" style="530" customWidth="1"/>
    <col min="9221" max="9221" width="14.42578125" style="530" customWidth="1"/>
    <col min="9222" max="9222" width="14.7109375" style="530" customWidth="1"/>
    <col min="9223" max="9223" width="16.28515625" style="530" customWidth="1"/>
    <col min="9224" max="9224" width="16.7109375" style="530" customWidth="1"/>
    <col min="9225" max="9225" width="16.140625" style="530" customWidth="1"/>
    <col min="9226" max="9226" width="16.28515625" style="530" customWidth="1"/>
    <col min="9227" max="9227" width="4.42578125" style="530" customWidth="1"/>
    <col min="9228" max="9470" width="9.140625" style="530"/>
    <col min="9471" max="9471" width="0" style="530" hidden="1" customWidth="1"/>
    <col min="9472" max="9472" width="4.42578125" style="530" customWidth="1"/>
    <col min="9473" max="9473" width="11.85546875" style="530" customWidth="1"/>
    <col min="9474" max="9474" width="13.5703125" style="530" bestFit="1" customWidth="1"/>
    <col min="9475" max="9475" width="14.7109375" style="530" customWidth="1"/>
    <col min="9476" max="9476" width="13.85546875" style="530" customWidth="1"/>
    <col min="9477" max="9477" width="14.42578125" style="530" customWidth="1"/>
    <col min="9478" max="9478" width="14.7109375" style="530" customWidth="1"/>
    <col min="9479" max="9479" width="16.28515625" style="530" customWidth="1"/>
    <col min="9480" max="9480" width="16.7109375" style="530" customWidth="1"/>
    <col min="9481" max="9481" width="16.140625" style="530" customWidth="1"/>
    <col min="9482" max="9482" width="16.28515625" style="530" customWidth="1"/>
    <col min="9483" max="9483" width="4.42578125" style="530" customWidth="1"/>
    <col min="9484" max="9726" width="9.140625" style="530"/>
    <col min="9727" max="9727" width="0" style="530" hidden="1" customWidth="1"/>
    <col min="9728" max="9728" width="4.42578125" style="530" customWidth="1"/>
    <col min="9729" max="9729" width="11.85546875" style="530" customWidth="1"/>
    <col min="9730" max="9730" width="13.5703125" style="530" bestFit="1" customWidth="1"/>
    <col min="9731" max="9731" width="14.7109375" style="530" customWidth="1"/>
    <col min="9732" max="9732" width="13.85546875" style="530" customWidth="1"/>
    <col min="9733" max="9733" width="14.42578125" style="530" customWidth="1"/>
    <col min="9734" max="9734" width="14.7109375" style="530" customWidth="1"/>
    <col min="9735" max="9735" width="16.28515625" style="530" customWidth="1"/>
    <col min="9736" max="9736" width="16.7109375" style="530" customWidth="1"/>
    <col min="9737" max="9737" width="16.140625" style="530" customWidth="1"/>
    <col min="9738" max="9738" width="16.28515625" style="530" customWidth="1"/>
    <col min="9739" max="9739" width="4.42578125" style="530" customWidth="1"/>
    <col min="9740" max="9982" width="9.140625" style="530"/>
    <col min="9983" max="9983" width="0" style="530" hidden="1" customWidth="1"/>
    <col min="9984" max="9984" width="4.42578125" style="530" customWidth="1"/>
    <col min="9985" max="9985" width="11.85546875" style="530" customWidth="1"/>
    <col min="9986" max="9986" width="13.5703125" style="530" bestFit="1" customWidth="1"/>
    <col min="9987" max="9987" width="14.7109375" style="530" customWidth="1"/>
    <col min="9988" max="9988" width="13.85546875" style="530" customWidth="1"/>
    <col min="9989" max="9989" width="14.42578125" style="530" customWidth="1"/>
    <col min="9990" max="9990" width="14.7109375" style="530" customWidth="1"/>
    <col min="9991" max="9991" width="16.28515625" style="530" customWidth="1"/>
    <col min="9992" max="9992" width="16.7109375" style="530" customWidth="1"/>
    <col min="9993" max="9993" width="16.140625" style="530" customWidth="1"/>
    <col min="9994" max="9994" width="16.28515625" style="530" customWidth="1"/>
    <col min="9995" max="9995" width="4.42578125" style="530" customWidth="1"/>
    <col min="9996" max="10238" width="9.140625" style="530"/>
    <col min="10239" max="10239" width="0" style="530" hidden="1" customWidth="1"/>
    <col min="10240" max="10240" width="4.42578125" style="530" customWidth="1"/>
    <col min="10241" max="10241" width="11.85546875" style="530" customWidth="1"/>
    <col min="10242" max="10242" width="13.5703125" style="530" bestFit="1" customWidth="1"/>
    <col min="10243" max="10243" width="14.7109375" style="530" customWidth="1"/>
    <col min="10244" max="10244" width="13.85546875" style="530" customWidth="1"/>
    <col min="10245" max="10245" width="14.42578125" style="530" customWidth="1"/>
    <col min="10246" max="10246" width="14.7109375" style="530" customWidth="1"/>
    <col min="10247" max="10247" width="16.28515625" style="530" customWidth="1"/>
    <col min="10248" max="10248" width="16.7109375" style="530" customWidth="1"/>
    <col min="10249" max="10249" width="16.140625" style="530" customWidth="1"/>
    <col min="10250" max="10250" width="16.28515625" style="530" customWidth="1"/>
    <col min="10251" max="10251" width="4.42578125" style="530" customWidth="1"/>
    <col min="10252" max="10494" width="9.140625" style="530"/>
    <col min="10495" max="10495" width="0" style="530" hidden="1" customWidth="1"/>
    <col min="10496" max="10496" width="4.42578125" style="530" customWidth="1"/>
    <col min="10497" max="10497" width="11.85546875" style="530" customWidth="1"/>
    <col min="10498" max="10498" width="13.5703125" style="530" bestFit="1" customWidth="1"/>
    <col min="10499" max="10499" width="14.7109375" style="530" customWidth="1"/>
    <col min="10500" max="10500" width="13.85546875" style="530" customWidth="1"/>
    <col min="10501" max="10501" width="14.42578125" style="530" customWidth="1"/>
    <col min="10502" max="10502" width="14.7109375" style="530" customWidth="1"/>
    <col min="10503" max="10503" width="16.28515625" style="530" customWidth="1"/>
    <col min="10504" max="10504" width="16.7109375" style="530" customWidth="1"/>
    <col min="10505" max="10505" width="16.140625" style="530" customWidth="1"/>
    <col min="10506" max="10506" width="16.28515625" style="530" customWidth="1"/>
    <col min="10507" max="10507" width="4.42578125" style="530" customWidth="1"/>
    <col min="10508" max="10750" width="9.140625" style="530"/>
    <col min="10751" max="10751" width="0" style="530" hidden="1" customWidth="1"/>
    <col min="10752" max="10752" width="4.42578125" style="530" customWidth="1"/>
    <col min="10753" max="10753" width="11.85546875" style="530" customWidth="1"/>
    <col min="10754" max="10754" width="13.5703125" style="530" bestFit="1" customWidth="1"/>
    <col min="10755" max="10755" width="14.7109375" style="530" customWidth="1"/>
    <col min="10756" max="10756" width="13.85546875" style="530" customWidth="1"/>
    <col min="10757" max="10757" width="14.42578125" style="530" customWidth="1"/>
    <col min="10758" max="10758" width="14.7109375" style="530" customWidth="1"/>
    <col min="10759" max="10759" width="16.28515625" style="530" customWidth="1"/>
    <col min="10760" max="10760" width="16.7109375" style="530" customWidth="1"/>
    <col min="10761" max="10761" width="16.140625" style="530" customWidth="1"/>
    <col min="10762" max="10762" width="16.28515625" style="530" customWidth="1"/>
    <col min="10763" max="10763" width="4.42578125" style="530" customWidth="1"/>
    <col min="10764" max="11006" width="9.140625" style="530"/>
    <col min="11007" max="11007" width="0" style="530" hidden="1" customWidth="1"/>
    <col min="11008" max="11008" width="4.42578125" style="530" customWidth="1"/>
    <col min="11009" max="11009" width="11.85546875" style="530" customWidth="1"/>
    <col min="11010" max="11010" width="13.5703125" style="530" bestFit="1" customWidth="1"/>
    <col min="11011" max="11011" width="14.7109375" style="530" customWidth="1"/>
    <col min="11012" max="11012" width="13.85546875" style="530" customWidth="1"/>
    <col min="11013" max="11013" width="14.42578125" style="530" customWidth="1"/>
    <col min="11014" max="11014" width="14.7109375" style="530" customWidth="1"/>
    <col min="11015" max="11015" width="16.28515625" style="530" customWidth="1"/>
    <col min="11016" max="11016" width="16.7109375" style="530" customWidth="1"/>
    <col min="11017" max="11017" width="16.140625" style="530" customWidth="1"/>
    <col min="11018" max="11018" width="16.28515625" style="530" customWidth="1"/>
    <col min="11019" max="11019" width="4.42578125" style="530" customWidth="1"/>
    <col min="11020" max="11262" width="9.140625" style="530"/>
    <col min="11263" max="11263" width="0" style="530" hidden="1" customWidth="1"/>
    <col min="11264" max="11264" width="4.42578125" style="530" customWidth="1"/>
    <col min="11265" max="11265" width="11.85546875" style="530" customWidth="1"/>
    <col min="11266" max="11266" width="13.5703125" style="530" bestFit="1" customWidth="1"/>
    <col min="11267" max="11267" width="14.7109375" style="530" customWidth="1"/>
    <col min="11268" max="11268" width="13.85546875" style="530" customWidth="1"/>
    <col min="11269" max="11269" width="14.42578125" style="530" customWidth="1"/>
    <col min="11270" max="11270" width="14.7109375" style="530" customWidth="1"/>
    <col min="11271" max="11271" width="16.28515625" style="530" customWidth="1"/>
    <col min="11272" max="11272" width="16.7109375" style="530" customWidth="1"/>
    <col min="11273" max="11273" width="16.140625" style="530" customWidth="1"/>
    <col min="11274" max="11274" width="16.28515625" style="530" customWidth="1"/>
    <col min="11275" max="11275" width="4.42578125" style="530" customWidth="1"/>
    <col min="11276" max="11518" width="9.140625" style="530"/>
    <col min="11519" max="11519" width="0" style="530" hidden="1" customWidth="1"/>
    <col min="11520" max="11520" width="4.42578125" style="530" customWidth="1"/>
    <col min="11521" max="11521" width="11.85546875" style="530" customWidth="1"/>
    <col min="11522" max="11522" width="13.5703125" style="530" bestFit="1" customWidth="1"/>
    <col min="11523" max="11523" width="14.7109375" style="530" customWidth="1"/>
    <col min="11524" max="11524" width="13.85546875" style="530" customWidth="1"/>
    <col min="11525" max="11525" width="14.42578125" style="530" customWidth="1"/>
    <col min="11526" max="11526" width="14.7109375" style="530" customWidth="1"/>
    <col min="11527" max="11527" width="16.28515625" style="530" customWidth="1"/>
    <col min="11528" max="11528" width="16.7109375" style="530" customWidth="1"/>
    <col min="11529" max="11529" width="16.140625" style="530" customWidth="1"/>
    <col min="11530" max="11530" width="16.28515625" style="530" customWidth="1"/>
    <col min="11531" max="11531" width="4.42578125" style="530" customWidth="1"/>
    <col min="11532" max="11774" width="9.140625" style="530"/>
    <col min="11775" max="11775" width="0" style="530" hidden="1" customWidth="1"/>
    <col min="11776" max="11776" width="4.42578125" style="530" customWidth="1"/>
    <col min="11777" max="11777" width="11.85546875" style="530" customWidth="1"/>
    <col min="11778" max="11778" width="13.5703125" style="530" bestFit="1" customWidth="1"/>
    <col min="11779" max="11779" width="14.7109375" style="530" customWidth="1"/>
    <col min="11780" max="11780" width="13.85546875" style="530" customWidth="1"/>
    <col min="11781" max="11781" width="14.42578125" style="530" customWidth="1"/>
    <col min="11782" max="11782" width="14.7109375" style="530" customWidth="1"/>
    <col min="11783" max="11783" width="16.28515625" style="530" customWidth="1"/>
    <col min="11784" max="11784" width="16.7109375" style="530" customWidth="1"/>
    <col min="11785" max="11785" width="16.140625" style="530" customWidth="1"/>
    <col min="11786" max="11786" width="16.28515625" style="530" customWidth="1"/>
    <col min="11787" max="11787" width="4.42578125" style="530" customWidth="1"/>
    <col min="11788" max="12030" width="9.140625" style="530"/>
    <col min="12031" max="12031" width="0" style="530" hidden="1" customWidth="1"/>
    <col min="12032" max="12032" width="4.42578125" style="530" customWidth="1"/>
    <col min="12033" max="12033" width="11.85546875" style="530" customWidth="1"/>
    <col min="12034" max="12034" width="13.5703125" style="530" bestFit="1" customWidth="1"/>
    <col min="12035" max="12035" width="14.7109375" style="530" customWidth="1"/>
    <col min="12036" max="12036" width="13.85546875" style="530" customWidth="1"/>
    <col min="12037" max="12037" width="14.42578125" style="530" customWidth="1"/>
    <col min="12038" max="12038" width="14.7109375" style="530" customWidth="1"/>
    <col min="12039" max="12039" width="16.28515625" style="530" customWidth="1"/>
    <col min="12040" max="12040" width="16.7109375" style="530" customWidth="1"/>
    <col min="12041" max="12041" width="16.140625" style="530" customWidth="1"/>
    <col min="12042" max="12042" width="16.28515625" style="530" customWidth="1"/>
    <col min="12043" max="12043" width="4.42578125" style="530" customWidth="1"/>
    <col min="12044" max="12286" width="9.140625" style="530"/>
    <col min="12287" max="12287" width="0" style="530" hidden="1" customWidth="1"/>
    <col min="12288" max="12288" width="4.42578125" style="530" customWidth="1"/>
    <col min="12289" max="12289" width="11.85546875" style="530" customWidth="1"/>
    <col min="12290" max="12290" width="13.5703125" style="530" bestFit="1" customWidth="1"/>
    <col min="12291" max="12291" width="14.7109375" style="530" customWidth="1"/>
    <col min="12292" max="12292" width="13.85546875" style="530" customWidth="1"/>
    <col min="12293" max="12293" width="14.42578125" style="530" customWidth="1"/>
    <col min="12294" max="12294" width="14.7109375" style="530" customWidth="1"/>
    <col min="12295" max="12295" width="16.28515625" style="530" customWidth="1"/>
    <col min="12296" max="12296" width="16.7109375" style="530" customWidth="1"/>
    <col min="12297" max="12297" width="16.140625" style="530" customWidth="1"/>
    <col min="12298" max="12298" width="16.28515625" style="530" customWidth="1"/>
    <col min="12299" max="12299" width="4.42578125" style="530" customWidth="1"/>
    <col min="12300" max="12542" width="9.140625" style="530"/>
    <col min="12543" max="12543" width="0" style="530" hidden="1" customWidth="1"/>
    <col min="12544" max="12544" width="4.42578125" style="530" customWidth="1"/>
    <col min="12545" max="12545" width="11.85546875" style="530" customWidth="1"/>
    <col min="12546" max="12546" width="13.5703125" style="530" bestFit="1" customWidth="1"/>
    <col min="12547" max="12547" width="14.7109375" style="530" customWidth="1"/>
    <col min="12548" max="12548" width="13.85546875" style="530" customWidth="1"/>
    <col min="12549" max="12549" width="14.42578125" style="530" customWidth="1"/>
    <col min="12550" max="12550" width="14.7109375" style="530" customWidth="1"/>
    <col min="12551" max="12551" width="16.28515625" style="530" customWidth="1"/>
    <col min="12552" max="12552" width="16.7109375" style="530" customWidth="1"/>
    <col min="12553" max="12553" width="16.140625" style="530" customWidth="1"/>
    <col min="12554" max="12554" width="16.28515625" style="530" customWidth="1"/>
    <col min="12555" max="12555" width="4.42578125" style="530" customWidth="1"/>
    <col min="12556" max="12798" width="9.140625" style="530"/>
    <col min="12799" max="12799" width="0" style="530" hidden="1" customWidth="1"/>
    <col min="12800" max="12800" width="4.42578125" style="530" customWidth="1"/>
    <col min="12801" max="12801" width="11.85546875" style="530" customWidth="1"/>
    <col min="12802" max="12802" width="13.5703125" style="530" bestFit="1" customWidth="1"/>
    <col min="12803" max="12803" width="14.7109375" style="530" customWidth="1"/>
    <col min="12804" max="12804" width="13.85546875" style="530" customWidth="1"/>
    <col min="12805" max="12805" width="14.42578125" style="530" customWidth="1"/>
    <col min="12806" max="12806" width="14.7109375" style="530" customWidth="1"/>
    <col min="12807" max="12807" width="16.28515625" style="530" customWidth="1"/>
    <col min="12808" max="12808" width="16.7109375" style="530" customWidth="1"/>
    <col min="12809" max="12809" width="16.140625" style="530" customWidth="1"/>
    <col min="12810" max="12810" width="16.28515625" style="530" customWidth="1"/>
    <col min="12811" max="12811" width="4.42578125" style="530" customWidth="1"/>
    <col min="12812" max="13054" width="9.140625" style="530"/>
    <col min="13055" max="13055" width="0" style="530" hidden="1" customWidth="1"/>
    <col min="13056" max="13056" width="4.42578125" style="530" customWidth="1"/>
    <col min="13057" max="13057" width="11.85546875" style="530" customWidth="1"/>
    <col min="13058" max="13058" width="13.5703125" style="530" bestFit="1" customWidth="1"/>
    <col min="13059" max="13059" width="14.7109375" style="530" customWidth="1"/>
    <col min="13060" max="13060" width="13.85546875" style="530" customWidth="1"/>
    <col min="13061" max="13061" width="14.42578125" style="530" customWidth="1"/>
    <col min="13062" max="13062" width="14.7109375" style="530" customWidth="1"/>
    <col min="13063" max="13063" width="16.28515625" style="530" customWidth="1"/>
    <col min="13064" max="13064" width="16.7109375" style="530" customWidth="1"/>
    <col min="13065" max="13065" width="16.140625" style="530" customWidth="1"/>
    <col min="13066" max="13066" width="16.28515625" style="530" customWidth="1"/>
    <col min="13067" max="13067" width="4.42578125" style="530" customWidth="1"/>
    <col min="13068" max="13310" width="9.140625" style="530"/>
    <col min="13311" max="13311" width="0" style="530" hidden="1" customWidth="1"/>
    <col min="13312" max="13312" width="4.42578125" style="530" customWidth="1"/>
    <col min="13313" max="13313" width="11.85546875" style="530" customWidth="1"/>
    <col min="13314" max="13314" width="13.5703125" style="530" bestFit="1" customWidth="1"/>
    <col min="13315" max="13315" width="14.7109375" style="530" customWidth="1"/>
    <col min="13316" max="13316" width="13.85546875" style="530" customWidth="1"/>
    <col min="13317" max="13317" width="14.42578125" style="530" customWidth="1"/>
    <col min="13318" max="13318" width="14.7109375" style="530" customWidth="1"/>
    <col min="13319" max="13319" width="16.28515625" style="530" customWidth="1"/>
    <col min="13320" max="13320" width="16.7109375" style="530" customWidth="1"/>
    <col min="13321" max="13321" width="16.140625" style="530" customWidth="1"/>
    <col min="13322" max="13322" width="16.28515625" style="530" customWidth="1"/>
    <col min="13323" max="13323" width="4.42578125" style="530" customWidth="1"/>
    <col min="13324" max="13566" width="9.140625" style="530"/>
    <col min="13567" max="13567" width="0" style="530" hidden="1" customWidth="1"/>
    <col min="13568" max="13568" width="4.42578125" style="530" customWidth="1"/>
    <col min="13569" max="13569" width="11.85546875" style="530" customWidth="1"/>
    <col min="13570" max="13570" width="13.5703125" style="530" bestFit="1" customWidth="1"/>
    <col min="13571" max="13571" width="14.7109375" style="530" customWidth="1"/>
    <col min="13572" max="13572" width="13.85546875" style="530" customWidth="1"/>
    <col min="13573" max="13573" width="14.42578125" style="530" customWidth="1"/>
    <col min="13574" max="13574" width="14.7109375" style="530" customWidth="1"/>
    <col min="13575" max="13575" width="16.28515625" style="530" customWidth="1"/>
    <col min="13576" max="13576" width="16.7109375" style="530" customWidth="1"/>
    <col min="13577" max="13577" width="16.140625" style="530" customWidth="1"/>
    <col min="13578" max="13578" width="16.28515625" style="530" customWidth="1"/>
    <col min="13579" max="13579" width="4.42578125" style="530" customWidth="1"/>
    <col min="13580" max="13822" width="9.140625" style="530"/>
    <col min="13823" max="13823" width="0" style="530" hidden="1" customWidth="1"/>
    <col min="13824" max="13824" width="4.42578125" style="530" customWidth="1"/>
    <col min="13825" max="13825" width="11.85546875" style="530" customWidth="1"/>
    <col min="13826" max="13826" width="13.5703125" style="530" bestFit="1" customWidth="1"/>
    <col min="13827" max="13827" width="14.7109375" style="530" customWidth="1"/>
    <col min="13828" max="13828" width="13.85546875" style="530" customWidth="1"/>
    <col min="13829" max="13829" width="14.42578125" style="530" customWidth="1"/>
    <col min="13830" max="13830" width="14.7109375" style="530" customWidth="1"/>
    <col min="13831" max="13831" width="16.28515625" style="530" customWidth="1"/>
    <col min="13832" max="13832" width="16.7109375" style="530" customWidth="1"/>
    <col min="13833" max="13833" width="16.140625" style="530" customWidth="1"/>
    <col min="13834" max="13834" width="16.28515625" style="530" customWidth="1"/>
    <col min="13835" max="13835" width="4.42578125" style="530" customWidth="1"/>
    <col min="13836" max="14078" width="9.140625" style="530"/>
    <col min="14079" max="14079" width="0" style="530" hidden="1" customWidth="1"/>
    <col min="14080" max="14080" width="4.42578125" style="530" customWidth="1"/>
    <col min="14081" max="14081" width="11.85546875" style="530" customWidth="1"/>
    <col min="14082" max="14082" width="13.5703125" style="530" bestFit="1" customWidth="1"/>
    <col min="14083" max="14083" width="14.7109375" style="530" customWidth="1"/>
    <col min="14084" max="14084" width="13.85546875" style="530" customWidth="1"/>
    <col min="14085" max="14085" width="14.42578125" style="530" customWidth="1"/>
    <col min="14086" max="14086" width="14.7109375" style="530" customWidth="1"/>
    <col min="14087" max="14087" width="16.28515625" style="530" customWidth="1"/>
    <col min="14088" max="14088" width="16.7109375" style="530" customWidth="1"/>
    <col min="14089" max="14089" width="16.140625" style="530" customWidth="1"/>
    <col min="14090" max="14090" width="16.28515625" style="530" customWidth="1"/>
    <col min="14091" max="14091" width="4.42578125" style="530" customWidth="1"/>
    <col min="14092" max="14334" width="9.140625" style="530"/>
    <col min="14335" max="14335" width="0" style="530" hidden="1" customWidth="1"/>
    <col min="14336" max="14336" width="4.42578125" style="530" customWidth="1"/>
    <col min="14337" max="14337" width="11.85546875" style="530" customWidth="1"/>
    <col min="14338" max="14338" width="13.5703125" style="530" bestFit="1" customWidth="1"/>
    <col min="14339" max="14339" width="14.7109375" style="530" customWidth="1"/>
    <col min="14340" max="14340" width="13.85546875" style="530" customWidth="1"/>
    <col min="14341" max="14341" width="14.42578125" style="530" customWidth="1"/>
    <col min="14342" max="14342" width="14.7109375" style="530" customWidth="1"/>
    <col min="14343" max="14343" width="16.28515625" style="530" customWidth="1"/>
    <col min="14344" max="14344" width="16.7109375" style="530" customWidth="1"/>
    <col min="14345" max="14345" width="16.140625" style="530" customWidth="1"/>
    <col min="14346" max="14346" width="16.28515625" style="530" customWidth="1"/>
    <col min="14347" max="14347" width="4.42578125" style="530" customWidth="1"/>
    <col min="14348" max="14590" width="9.140625" style="530"/>
    <col min="14591" max="14591" width="0" style="530" hidden="1" customWidth="1"/>
    <col min="14592" max="14592" width="4.42578125" style="530" customWidth="1"/>
    <col min="14593" max="14593" width="11.85546875" style="530" customWidth="1"/>
    <col min="14594" max="14594" width="13.5703125" style="530" bestFit="1" customWidth="1"/>
    <col min="14595" max="14595" width="14.7109375" style="530" customWidth="1"/>
    <col min="14596" max="14596" width="13.85546875" style="530" customWidth="1"/>
    <col min="14597" max="14597" width="14.42578125" style="530" customWidth="1"/>
    <col min="14598" max="14598" width="14.7109375" style="530" customWidth="1"/>
    <col min="14599" max="14599" width="16.28515625" style="530" customWidth="1"/>
    <col min="14600" max="14600" width="16.7109375" style="530" customWidth="1"/>
    <col min="14601" max="14601" width="16.140625" style="530" customWidth="1"/>
    <col min="14602" max="14602" width="16.28515625" style="530" customWidth="1"/>
    <col min="14603" max="14603" width="4.42578125" style="530" customWidth="1"/>
    <col min="14604" max="14846" width="9.140625" style="530"/>
    <col min="14847" max="14847" width="0" style="530" hidden="1" customWidth="1"/>
    <col min="14848" max="14848" width="4.42578125" style="530" customWidth="1"/>
    <col min="14849" max="14849" width="11.85546875" style="530" customWidth="1"/>
    <col min="14850" max="14850" width="13.5703125" style="530" bestFit="1" customWidth="1"/>
    <col min="14851" max="14851" width="14.7109375" style="530" customWidth="1"/>
    <col min="14852" max="14852" width="13.85546875" style="530" customWidth="1"/>
    <col min="14853" max="14853" width="14.42578125" style="530" customWidth="1"/>
    <col min="14854" max="14854" width="14.7109375" style="530" customWidth="1"/>
    <col min="14855" max="14855" width="16.28515625" style="530" customWidth="1"/>
    <col min="14856" max="14856" width="16.7109375" style="530" customWidth="1"/>
    <col min="14857" max="14857" width="16.140625" style="530" customWidth="1"/>
    <col min="14858" max="14858" width="16.28515625" style="530" customWidth="1"/>
    <col min="14859" max="14859" width="4.42578125" style="530" customWidth="1"/>
    <col min="14860" max="15102" width="9.140625" style="530"/>
    <col min="15103" max="15103" width="0" style="530" hidden="1" customWidth="1"/>
    <col min="15104" max="15104" width="4.42578125" style="530" customWidth="1"/>
    <col min="15105" max="15105" width="11.85546875" style="530" customWidth="1"/>
    <col min="15106" max="15106" width="13.5703125" style="530" bestFit="1" customWidth="1"/>
    <col min="15107" max="15107" width="14.7109375" style="530" customWidth="1"/>
    <col min="15108" max="15108" width="13.85546875" style="530" customWidth="1"/>
    <col min="15109" max="15109" width="14.42578125" style="530" customWidth="1"/>
    <col min="15110" max="15110" width="14.7109375" style="530" customWidth="1"/>
    <col min="15111" max="15111" width="16.28515625" style="530" customWidth="1"/>
    <col min="15112" max="15112" width="16.7109375" style="530" customWidth="1"/>
    <col min="15113" max="15113" width="16.140625" style="530" customWidth="1"/>
    <col min="15114" max="15114" width="16.28515625" style="530" customWidth="1"/>
    <col min="15115" max="15115" width="4.42578125" style="530" customWidth="1"/>
    <col min="15116" max="15358" width="9.140625" style="530"/>
    <col min="15359" max="15359" width="0" style="530" hidden="1" customWidth="1"/>
    <col min="15360" max="15360" width="4.42578125" style="530" customWidth="1"/>
    <col min="15361" max="15361" width="11.85546875" style="530" customWidth="1"/>
    <col min="15362" max="15362" width="13.5703125" style="530" bestFit="1" customWidth="1"/>
    <col min="15363" max="15363" width="14.7109375" style="530" customWidth="1"/>
    <col min="15364" max="15364" width="13.85546875" style="530" customWidth="1"/>
    <col min="15365" max="15365" width="14.42578125" style="530" customWidth="1"/>
    <col min="15366" max="15366" width="14.7109375" style="530" customWidth="1"/>
    <col min="15367" max="15367" width="16.28515625" style="530" customWidth="1"/>
    <col min="15368" max="15368" width="16.7109375" style="530" customWidth="1"/>
    <col min="15369" max="15369" width="16.140625" style="530" customWidth="1"/>
    <col min="15370" max="15370" width="16.28515625" style="530" customWidth="1"/>
    <col min="15371" max="15371" width="4.42578125" style="530" customWidth="1"/>
    <col min="15372" max="15614" width="9.140625" style="530"/>
    <col min="15615" max="15615" width="0" style="530" hidden="1" customWidth="1"/>
    <col min="15616" max="15616" width="4.42578125" style="530" customWidth="1"/>
    <col min="15617" max="15617" width="11.85546875" style="530" customWidth="1"/>
    <col min="15618" max="15618" width="13.5703125" style="530" bestFit="1" customWidth="1"/>
    <col min="15619" max="15619" width="14.7109375" style="530" customWidth="1"/>
    <col min="15620" max="15620" width="13.85546875" style="530" customWidth="1"/>
    <col min="15621" max="15621" width="14.42578125" style="530" customWidth="1"/>
    <col min="15622" max="15622" width="14.7109375" style="530" customWidth="1"/>
    <col min="15623" max="15623" width="16.28515625" style="530" customWidth="1"/>
    <col min="15624" max="15624" width="16.7109375" style="530" customWidth="1"/>
    <col min="15625" max="15625" width="16.140625" style="530" customWidth="1"/>
    <col min="15626" max="15626" width="16.28515625" style="530" customWidth="1"/>
    <col min="15627" max="15627" width="4.42578125" style="530" customWidth="1"/>
    <col min="15628" max="15870" width="9.140625" style="530"/>
    <col min="15871" max="15871" width="0" style="530" hidden="1" customWidth="1"/>
    <col min="15872" max="15872" width="4.42578125" style="530" customWidth="1"/>
    <col min="15873" max="15873" width="11.85546875" style="530" customWidth="1"/>
    <col min="15874" max="15874" width="13.5703125" style="530" bestFit="1" customWidth="1"/>
    <col min="15875" max="15875" width="14.7109375" style="530" customWidth="1"/>
    <col min="15876" max="15876" width="13.85546875" style="530" customWidth="1"/>
    <col min="15877" max="15877" width="14.42578125" style="530" customWidth="1"/>
    <col min="15878" max="15878" width="14.7109375" style="530" customWidth="1"/>
    <col min="15879" max="15879" width="16.28515625" style="530" customWidth="1"/>
    <col min="15880" max="15880" width="16.7109375" style="530" customWidth="1"/>
    <col min="15881" max="15881" width="16.140625" style="530" customWidth="1"/>
    <col min="15882" max="15882" width="16.28515625" style="530" customWidth="1"/>
    <col min="15883" max="15883" width="4.42578125" style="530" customWidth="1"/>
    <col min="15884" max="16126" width="9.140625" style="530"/>
    <col min="16127" max="16127" width="0" style="530" hidden="1" customWidth="1"/>
    <col min="16128" max="16128" width="4.42578125" style="530" customWidth="1"/>
    <col min="16129" max="16129" width="11.85546875" style="530" customWidth="1"/>
    <col min="16130" max="16130" width="13.5703125" style="530" bestFit="1" customWidth="1"/>
    <col min="16131" max="16131" width="14.7109375" style="530" customWidth="1"/>
    <col min="16132" max="16132" width="13.85546875" style="530" customWidth="1"/>
    <col min="16133" max="16133" width="14.42578125" style="530" customWidth="1"/>
    <col min="16134" max="16134" width="14.7109375" style="530" customWidth="1"/>
    <col min="16135" max="16135" width="16.28515625" style="530" customWidth="1"/>
    <col min="16136" max="16136" width="16.7109375" style="530" customWidth="1"/>
    <col min="16137" max="16137" width="16.140625" style="530" customWidth="1"/>
    <col min="16138" max="16138" width="16.28515625" style="530" customWidth="1"/>
    <col min="16139" max="16139" width="4.42578125" style="530" customWidth="1"/>
    <col min="16140" max="16384" width="9.140625" style="530"/>
  </cols>
  <sheetData>
    <row r="1" spans="1:11" hidden="1">
      <c r="C1" s="559" t="s">
        <v>580</v>
      </c>
      <c r="D1" s="531"/>
      <c r="E1" s="531"/>
      <c r="F1" s="531"/>
      <c r="G1" s="531"/>
      <c r="H1" s="531"/>
      <c r="I1" s="531"/>
      <c r="J1" s="531"/>
    </row>
    <row r="2" spans="1:11" hidden="1">
      <c r="C2" s="531"/>
      <c r="D2" s="531"/>
      <c r="E2" s="531"/>
      <c r="F2" s="533"/>
      <c r="G2" s="531"/>
      <c r="H2" s="531"/>
      <c r="I2" s="531"/>
      <c r="J2" s="534"/>
    </row>
    <row r="3" spans="1:11" hidden="1">
      <c r="K3" s="535"/>
    </row>
    <row r="4" spans="1:11" s="535" customFormat="1" ht="19.5" hidden="1">
      <c r="A4" s="535">
        <v>2022</v>
      </c>
      <c r="C4" s="559" t="str">
        <f>"BÜTÇE YILI : "&amp;ButceYili</f>
        <v>BÜTÇE YILI : 2022</v>
      </c>
      <c r="D4" s="560"/>
      <c r="E4" s="561"/>
      <c r="F4" s="560"/>
      <c r="G4" s="560"/>
      <c r="H4" s="377"/>
      <c r="I4" s="562"/>
      <c r="J4" s="562"/>
    </row>
    <row r="5" spans="1:11" s="535" customFormat="1" ht="19.5" hidden="1">
      <c r="A5" s="535" t="s">
        <v>4</v>
      </c>
      <c r="C5" s="559" t="str">
        <f>"KURUM ADI : "&amp;KurumAdi</f>
        <v xml:space="preserve">KURUM ADI : AYDIN ADNAN MENDERES ÜNİVERSİTESİ </v>
      </c>
      <c r="D5" s="560"/>
      <c r="E5" s="561"/>
      <c r="F5" s="560"/>
      <c r="G5" s="560"/>
      <c r="H5" s="377"/>
      <c r="I5" s="562"/>
      <c r="J5" s="562"/>
    </row>
    <row r="6" spans="1:11" s="535" customFormat="1" hidden="1">
      <c r="C6" s="559" t="s">
        <v>580</v>
      </c>
      <c r="D6" s="531"/>
      <c r="E6" s="531"/>
      <c r="F6" s="531"/>
      <c r="G6" s="531"/>
      <c r="H6" s="531"/>
      <c r="I6" s="531"/>
      <c r="J6" s="531"/>
    </row>
    <row r="7" spans="1:11" ht="13.5" hidden="1" thickTop="1">
      <c r="C7" s="1172"/>
      <c r="D7" s="1174"/>
      <c r="E7" s="1185">
        <v>2018</v>
      </c>
      <c r="F7" s="1185"/>
      <c r="G7" s="1178" t="s">
        <v>581</v>
      </c>
      <c r="H7" s="1178"/>
      <c r="I7" s="1178" t="s">
        <v>582</v>
      </c>
      <c r="J7" s="1179"/>
    </row>
    <row r="8" spans="1:11" ht="26.25" hidden="1" thickBot="1">
      <c r="C8" s="1175"/>
      <c r="D8" s="1177"/>
      <c r="E8" s="537" t="s">
        <v>558</v>
      </c>
      <c r="F8" s="537" t="s">
        <v>559</v>
      </c>
      <c r="G8" s="537" t="s">
        <v>558</v>
      </c>
      <c r="H8" s="537" t="s">
        <v>559</v>
      </c>
      <c r="I8" s="537" t="s">
        <v>558</v>
      </c>
      <c r="J8" s="538" t="s">
        <v>559</v>
      </c>
    </row>
    <row r="9" spans="1:11" hidden="1">
      <c r="C9" s="1166" t="s">
        <v>560</v>
      </c>
      <c r="D9" s="539" t="s">
        <v>583</v>
      </c>
      <c r="E9" s="563">
        <v>0</v>
      </c>
      <c r="F9" s="563">
        <v>0</v>
      </c>
      <c r="G9" s="563">
        <v>0</v>
      </c>
      <c r="H9" s="563">
        <v>0</v>
      </c>
      <c r="I9" s="563">
        <v>0</v>
      </c>
      <c r="J9" s="564">
        <v>0</v>
      </c>
    </row>
    <row r="10" spans="1:11" hidden="1">
      <c r="C10" s="1167"/>
      <c r="D10" s="565" t="s">
        <v>584</v>
      </c>
      <c r="E10" s="566">
        <v>0</v>
      </c>
      <c r="F10" s="566">
        <v>0</v>
      </c>
      <c r="G10" s="566">
        <v>0</v>
      </c>
      <c r="H10" s="566">
        <v>0</v>
      </c>
      <c r="I10" s="566">
        <v>0</v>
      </c>
      <c r="J10" s="567">
        <v>0</v>
      </c>
    </row>
    <row r="11" spans="1:11" hidden="1">
      <c r="C11" s="1167"/>
      <c r="D11" s="565" t="s">
        <v>585</v>
      </c>
      <c r="E11" s="566">
        <v>0</v>
      </c>
      <c r="F11" s="566">
        <v>0</v>
      </c>
      <c r="G11" s="566">
        <v>0</v>
      </c>
      <c r="H11" s="566">
        <v>0</v>
      </c>
      <c r="I11" s="566">
        <v>0</v>
      </c>
      <c r="J11" s="567">
        <v>0</v>
      </c>
    </row>
    <row r="12" spans="1:11" hidden="1">
      <c r="C12" s="1167"/>
      <c r="D12" s="565" t="s">
        <v>586</v>
      </c>
      <c r="E12" s="566">
        <v>0</v>
      </c>
      <c r="F12" s="566">
        <v>0</v>
      </c>
      <c r="G12" s="566">
        <v>0</v>
      </c>
      <c r="H12" s="566">
        <v>0</v>
      </c>
      <c r="I12" s="566">
        <v>0</v>
      </c>
      <c r="J12" s="567">
        <v>0</v>
      </c>
    </row>
    <row r="13" spans="1:11" hidden="1">
      <c r="C13" s="1167"/>
      <c r="D13" s="568" t="s">
        <v>587</v>
      </c>
      <c r="E13" s="566">
        <v>0</v>
      </c>
      <c r="F13" s="566">
        <v>0</v>
      </c>
      <c r="G13" s="566">
        <v>0</v>
      </c>
      <c r="H13" s="566">
        <v>0</v>
      </c>
      <c r="I13" s="566">
        <v>0</v>
      </c>
      <c r="J13" s="567">
        <v>0</v>
      </c>
    </row>
    <row r="14" spans="1:11" hidden="1">
      <c r="C14" s="1168"/>
      <c r="D14" s="569" t="s">
        <v>588</v>
      </c>
      <c r="E14" s="570">
        <v>0</v>
      </c>
      <c r="F14" s="570">
        <v>0</v>
      </c>
      <c r="G14" s="570">
        <v>0</v>
      </c>
      <c r="H14" s="570">
        <v>0</v>
      </c>
      <c r="I14" s="570">
        <v>0</v>
      </c>
      <c r="J14" s="571">
        <v>0</v>
      </c>
    </row>
    <row r="15" spans="1:11" hidden="1">
      <c r="C15" s="1180" t="s">
        <v>589</v>
      </c>
      <c r="D15" s="547" t="s">
        <v>583</v>
      </c>
      <c r="E15" s="572">
        <v>0</v>
      </c>
      <c r="F15" s="572">
        <v>0</v>
      </c>
      <c r="G15" s="572">
        <v>0</v>
      </c>
      <c r="H15" s="572">
        <v>0</v>
      </c>
      <c r="I15" s="572">
        <v>0</v>
      </c>
      <c r="J15" s="573">
        <v>0</v>
      </c>
    </row>
    <row r="16" spans="1:11" hidden="1">
      <c r="C16" s="1167"/>
      <c r="D16" s="565" t="s">
        <v>584</v>
      </c>
      <c r="E16" s="566">
        <v>0</v>
      </c>
      <c r="F16" s="566">
        <v>0</v>
      </c>
      <c r="G16" s="566">
        <v>0</v>
      </c>
      <c r="H16" s="566">
        <v>0</v>
      </c>
      <c r="I16" s="566">
        <v>0</v>
      </c>
      <c r="J16" s="567">
        <v>0</v>
      </c>
    </row>
    <row r="17" spans="1:10" hidden="1">
      <c r="C17" s="1167"/>
      <c r="D17" s="565" t="s">
        <v>585</v>
      </c>
      <c r="E17" s="566">
        <v>0</v>
      </c>
      <c r="F17" s="566">
        <v>0</v>
      </c>
      <c r="G17" s="566">
        <v>0</v>
      </c>
      <c r="H17" s="566">
        <v>0</v>
      </c>
      <c r="I17" s="566">
        <v>0</v>
      </c>
      <c r="J17" s="567">
        <v>0</v>
      </c>
    </row>
    <row r="18" spans="1:10" hidden="1">
      <c r="C18" s="1181"/>
      <c r="D18" s="574" t="s">
        <v>586</v>
      </c>
      <c r="E18" s="575">
        <v>0</v>
      </c>
      <c r="F18" s="575">
        <v>0</v>
      </c>
      <c r="G18" s="575">
        <v>0</v>
      </c>
      <c r="H18" s="575">
        <v>0</v>
      </c>
      <c r="I18" s="575">
        <v>0</v>
      </c>
      <c r="J18" s="576">
        <v>0</v>
      </c>
    </row>
    <row r="19" spans="1:10" s="535" customFormat="1" ht="14.25" hidden="1" thickTop="1" thickBot="1">
      <c r="C19" s="1182" t="s">
        <v>579</v>
      </c>
      <c r="D19" s="1183"/>
      <c r="E19" s="577">
        <f t="shared" ref="E19:J19" si="0">SUM(E9:E12)+SUM(E15:E18)</f>
        <v>0</v>
      </c>
      <c r="F19" s="577">
        <f t="shared" si="0"/>
        <v>0</v>
      </c>
      <c r="G19" s="577">
        <f t="shared" si="0"/>
        <v>0</v>
      </c>
      <c r="H19" s="577">
        <f t="shared" si="0"/>
        <v>0</v>
      </c>
      <c r="I19" s="577">
        <f t="shared" si="0"/>
        <v>0</v>
      </c>
      <c r="J19" s="578">
        <f t="shared" si="0"/>
        <v>0</v>
      </c>
    </row>
    <row r="21" spans="1:10">
      <c r="C21" s="1184" t="s">
        <v>590</v>
      </c>
      <c r="D21" s="1184"/>
      <c r="E21" s="1184"/>
      <c r="F21" s="1184"/>
      <c r="G21" s="1184"/>
      <c r="H21" s="1184"/>
      <c r="I21" s="1184"/>
      <c r="J21" s="1184"/>
    </row>
    <row r="22" spans="1:10" ht="19.5">
      <c r="A22" s="535">
        <v>2022</v>
      </c>
      <c r="C22" s="559" t="str">
        <f>"BÜTÇE YILI : "&amp;ButceYili</f>
        <v>BÜTÇE YILI : 2022</v>
      </c>
      <c r="D22" s="757">
        <v>2027</v>
      </c>
      <c r="E22" s="561"/>
      <c r="F22" s="560"/>
      <c r="G22" s="560"/>
      <c r="H22" s="377"/>
      <c r="I22" s="562"/>
      <c r="J22" s="562"/>
    </row>
    <row r="23" spans="1:10" ht="19.5">
      <c r="A23" s="535" t="s">
        <v>4</v>
      </c>
      <c r="C23" s="559" t="s">
        <v>903</v>
      </c>
      <c r="D23" s="560"/>
      <c r="E23" s="561"/>
      <c r="F23" s="560"/>
      <c r="G23" s="560"/>
      <c r="H23" s="377"/>
      <c r="I23" s="562"/>
      <c r="J23" s="562"/>
    </row>
    <row r="24" spans="1:10" ht="13.5" thickBot="1">
      <c r="C24" s="559" t="s">
        <v>908</v>
      </c>
      <c r="D24" s="531"/>
      <c r="E24" s="531"/>
      <c r="F24" s="531"/>
      <c r="G24" s="531"/>
      <c r="H24" s="531"/>
      <c r="I24" s="531"/>
      <c r="J24" s="531"/>
    </row>
    <row r="25" spans="1:10" ht="13.5" thickTop="1">
      <c r="C25" s="1172"/>
      <c r="D25" s="1174"/>
      <c r="E25" s="1185">
        <v>2024</v>
      </c>
      <c r="F25" s="1185"/>
      <c r="G25" s="1178">
        <v>2025</v>
      </c>
      <c r="H25" s="1178"/>
      <c r="I25" s="1178">
        <v>2026</v>
      </c>
      <c r="J25" s="1179"/>
    </row>
    <row r="26" spans="1:10" ht="26.25" thickBot="1">
      <c r="C26" s="1175"/>
      <c r="D26" s="1177"/>
      <c r="E26" s="537" t="s">
        <v>558</v>
      </c>
      <c r="F26" s="537" t="s">
        <v>559</v>
      </c>
      <c r="G26" s="537" t="s">
        <v>558</v>
      </c>
      <c r="H26" s="537" t="s">
        <v>559</v>
      </c>
      <c r="I26" s="537" t="s">
        <v>558</v>
      </c>
      <c r="J26" s="538" t="s">
        <v>559</v>
      </c>
    </row>
    <row r="27" spans="1:10" ht="13.5" thickTop="1">
      <c r="C27" s="1166" t="s">
        <v>560</v>
      </c>
      <c r="D27" s="539" t="s">
        <v>583</v>
      </c>
      <c r="E27" s="563">
        <v>0</v>
      </c>
      <c r="F27" s="563">
        <v>0</v>
      </c>
      <c r="G27" s="563">
        <v>0</v>
      </c>
      <c r="H27" s="563">
        <v>0</v>
      </c>
      <c r="I27" s="563">
        <v>0</v>
      </c>
      <c r="J27" s="564">
        <v>0</v>
      </c>
    </row>
    <row r="28" spans="1:10">
      <c r="C28" s="1167"/>
      <c r="D28" s="565" t="s">
        <v>584</v>
      </c>
      <c r="E28" s="566">
        <v>0</v>
      </c>
      <c r="F28" s="566">
        <v>0</v>
      </c>
      <c r="G28" s="566">
        <v>0</v>
      </c>
      <c r="H28" s="566">
        <v>0</v>
      </c>
      <c r="I28" s="566">
        <v>0</v>
      </c>
      <c r="J28" s="567">
        <v>0</v>
      </c>
    </row>
    <row r="29" spans="1:10">
      <c r="C29" s="1167"/>
      <c r="D29" s="565" t="s">
        <v>585</v>
      </c>
      <c r="E29" s="566">
        <v>0</v>
      </c>
      <c r="F29" s="566">
        <v>0</v>
      </c>
      <c r="G29" s="566">
        <v>0</v>
      </c>
      <c r="H29" s="566">
        <v>0</v>
      </c>
      <c r="I29" s="566">
        <v>0</v>
      </c>
      <c r="J29" s="567">
        <v>0</v>
      </c>
    </row>
    <row r="30" spans="1:10">
      <c r="C30" s="1167"/>
      <c r="D30" s="565" t="s">
        <v>586</v>
      </c>
      <c r="E30" s="566">
        <v>0</v>
      </c>
      <c r="F30" s="566">
        <v>0</v>
      </c>
      <c r="G30" s="566">
        <v>0</v>
      </c>
      <c r="H30" s="566">
        <v>0</v>
      </c>
      <c r="I30" s="566">
        <v>0</v>
      </c>
      <c r="J30" s="567">
        <v>0</v>
      </c>
    </row>
    <row r="31" spans="1:10">
      <c r="C31" s="1167"/>
      <c r="D31" s="568" t="s">
        <v>587</v>
      </c>
      <c r="E31" s="566">
        <v>0</v>
      </c>
      <c r="F31" s="566">
        <v>0</v>
      </c>
      <c r="G31" s="566">
        <v>0</v>
      </c>
      <c r="H31" s="566">
        <v>0</v>
      </c>
      <c r="I31" s="566">
        <v>0</v>
      </c>
      <c r="J31" s="567">
        <v>0</v>
      </c>
    </row>
    <row r="32" spans="1:10">
      <c r="C32" s="1168"/>
      <c r="D32" s="569" t="s">
        <v>588</v>
      </c>
      <c r="E32" s="570">
        <v>0</v>
      </c>
      <c r="F32" s="570">
        <v>0</v>
      </c>
      <c r="G32" s="570">
        <v>0</v>
      </c>
      <c r="H32" s="570">
        <v>0</v>
      </c>
      <c r="I32" s="570">
        <v>0</v>
      </c>
      <c r="J32" s="571">
        <v>0</v>
      </c>
    </row>
    <row r="33" spans="3:10">
      <c r="C33" s="1180" t="s">
        <v>589</v>
      </c>
      <c r="D33" s="547" t="s">
        <v>583</v>
      </c>
      <c r="E33" s="572">
        <v>0</v>
      </c>
      <c r="F33" s="572">
        <v>0</v>
      </c>
      <c r="G33" s="572">
        <v>0</v>
      </c>
      <c r="H33" s="572">
        <v>0</v>
      </c>
      <c r="I33" s="572">
        <v>0</v>
      </c>
      <c r="J33" s="573">
        <v>0</v>
      </c>
    </row>
    <row r="34" spans="3:10">
      <c r="C34" s="1167"/>
      <c r="D34" s="565" t="s">
        <v>584</v>
      </c>
      <c r="E34" s="566">
        <v>0</v>
      </c>
      <c r="F34" s="566">
        <v>0</v>
      </c>
      <c r="G34" s="566">
        <v>0</v>
      </c>
      <c r="H34" s="566">
        <v>0</v>
      </c>
      <c r="I34" s="566">
        <v>0</v>
      </c>
      <c r="J34" s="567">
        <v>0</v>
      </c>
    </row>
    <row r="35" spans="3:10">
      <c r="C35" s="1167"/>
      <c r="D35" s="565" t="s">
        <v>585</v>
      </c>
      <c r="E35" s="566">
        <v>0</v>
      </c>
      <c r="F35" s="566">
        <v>0</v>
      </c>
      <c r="G35" s="566">
        <v>0</v>
      </c>
      <c r="H35" s="566">
        <v>0</v>
      </c>
      <c r="I35" s="566">
        <v>0</v>
      </c>
      <c r="J35" s="567">
        <v>0</v>
      </c>
    </row>
    <row r="36" spans="3:10" ht="13.5" thickBot="1">
      <c r="C36" s="1181"/>
      <c r="D36" s="574" t="s">
        <v>586</v>
      </c>
      <c r="E36" s="575">
        <v>0</v>
      </c>
      <c r="F36" s="575">
        <v>0</v>
      </c>
      <c r="G36" s="575">
        <v>0</v>
      </c>
      <c r="H36" s="575">
        <v>0</v>
      </c>
      <c r="I36" s="575">
        <v>0</v>
      </c>
      <c r="J36" s="576">
        <v>0</v>
      </c>
    </row>
    <row r="37" spans="3:10" ht="14.25" thickTop="1" thickBot="1">
      <c r="C37" s="1182" t="s">
        <v>579</v>
      </c>
      <c r="D37" s="1183"/>
      <c r="E37" s="577">
        <f t="shared" ref="E37:J37" si="1">SUM(E27:E30)+SUM(E33:E36)</f>
        <v>0</v>
      </c>
      <c r="F37" s="577">
        <f t="shared" si="1"/>
        <v>0</v>
      </c>
      <c r="G37" s="577">
        <f t="shared" si="1"/>
        <v>0</v>
      </c>
      <c r="H37" s="577">
        <f t="shared" si="1"/>
        <v>0</v>
      </c>
      <c r="I37" s="577">
        <f t="shared" si="1"/>
        <v>0</v>
      </c>
      <c r="J37" s="578">
        <f t="shared" si="1"/>
        <v>0</v>
      </c>
    </row>
  </sheetData>
  <mergeCells count="15">
    <mergeCell ref="I7:J7"/>
    <mergeCell ref="C27:C32"/>
    <mergeCell ref="C33:C36"/>
    <mergeCell ref="C37:D37"/>
    <mergeCell ref="C15:C18"/>
    <mergeCell ref="C19:D19"/>
    <mergeCell ref="C21:J21"/>
    <mergeCell ref="C25:D26"/>
    <mergeCell ref="E25:F25"/>
    <mergeCell ref="G25:H25"/>
    <mergeCell ref="I25:J25"/>
    <mergeCell ref="C9:C14"/>
    <mergeCell ref="C7:D8"/>
    <mergeCell ref="E7:F7"/>
    <mergeCell ref="G7:H7"/>
  </mergeCells>
  <printOptions horizontalCentered="1"/>
  <pageMargins left="0" right="0" top="0.74803149606299213" bottom="0.35433070866141736" header="0.31496062992125984" footer="0.31496062992125984"/>
  <pageSetup paperSize="9" scale="9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pageSetUpPr fitToPage="1"/>
  </sheetPr>
  <dimension ref="A1:E42"/>
  <sheetViews>
    <sheetView topLeftCell="A23" workbookViewId="0">
      <selection activeCell="B42" sqref="B42"/>
    </sheetView>
  </sheetViews>
  <sheetFormatPr defaultRowHeight="11.25"/>
  <cols>
    <col min="1" max="1" width="79.7109375" style="579" customWidth="1"/>
    <col min="2" max="2" width="18.28515625" style="579" customWidth="1"/>
    <col min="3" max="3" width="17" style="579" customWidth="1"/>
    <col min="4" max="4" width="17.28515625" style="579" customWidth="1"/>
    <col min="5" max="5" width="16.7109375" style="579" customWidth="1"/>
    <col min="6" max="256" width="9.140625" style="579"/>
    <col min="257" max="257" width="79.7109375" style="579" customWidth="1"/>
    <col min="258" max="258" width="18.28515625" style="579" customWidth="1"/>
    <col min="259" max="259" width="17" style="579" customWidth="1"/>
    <col min="260" max="260" width="17.28515625" style="579" customWidth="1"/>
    <col min="261" max="261" width="16.7109375" style="579" customWidth="1"/>
    <col min="262" max="512" width="9.140625" style="579"/>
    <col min="513" max="513" width="79.7109375" style="579" customWidth="1"/>
    <col min="514" max="514" width="18.28515625" style="579" customWidth="1"/>
    <col min="515" max="515" width="17" style="579" customWidth="1"/>
    <col min="516" max="516" width="17.28515625" style="579" customWidth="1"/>
    <col min="517" max="517" width="16.7109375" style="579" customWidth="1"/>
    <col min="518" max="768" width="9.140625" style="579"/>
    <col min="769" max="769" width="79.7109375" style="579" customWidth="1"/>
    <col min="770" max="770" width="18.28515625" style="579" customWidth="1"/>
    <col min="771" max="771" width="17" style="579" customWidth="1"/>
    <col min="772" max="772" width="17.28515625" style="579" customWidth="1"/>
    <col min="773" max="773" width="16.7109375" style="579" customWidth="1"/>
    <col min="774" max="1024" width="9.140625" style="579"/>
    <col min="1025" max="1025" width="79.7109375" style="579" customWidth="1"/>
    <col min="1026" max="1026" width="18.28515625" style="579" customWidth="1"/>
    <col min="1027" max="1027" width="17" style="579" customWidth="1"/>
    <col min="1028" max="1028" width="17.28515625" style="579" customWidth="1"/>
    <col min="1029" max="1029" width="16.7109375" style="579" customWidth="1"/>
    <col min="1030" max="1280" width="9.140625" style="579"/>
    <col min="1281" max="1281" width="79.7109375" style="579" customWidth="1"/>
    <col min="1282" max="1282" width="18.28515625" style="579" customWidth="1"/>
    <col min="1283" max="1283" width="17" style="579" customWidth="1"/>
    <col min="1284" max="1284" width="17.28515625" style="579" customWidth="1"/>
    <col min="1285" max="1285" width="16.7109375" style="579" customWidth="1"/>
    <col min="1286" max="1536" width="9.140625" style="579"/>
    <col min="1537" max="1537" width="79.7109375" style="579" customWidth="1"/>
    <col min="1538" max="1538" width="18.28515625" style="579" customWidth="1"/>
    <col min="1539" max="1539" width="17" style="579" customWidth="1"/>
    <col min="1540" max="1540" width="17.28515625" style="579" customWidth="1"/>
    <col min="1541" max="1541" width="16.7109375" style="579" customWidth="1"/>
    <col min="1542" max="1792" width="9.140625" style="579"/>
    <col min="1793" max="1793" width="79.7109375" style="579" customWidth="1"/>
    <col min="1794" max="1794" width="18.28515625" style="579" customWidth="1"/>
    <col min="1795" max="1795" width="17" style="579" customWidth="1"/>
    <col min="1796" max="1796" width="17.28515625" style="579" customWidth="1"/>
    <col min="1797" max="1797" width="16.7109375" style="579" customWidth="1"/>
    <col min="1798" max="2048" width="9.140625" style="579"/>
    <col min="2049" max="2049" width="79.7109375" style="579" customWidth="1"/>
    <col min="2050" max="2050" width="18.28515625" style="579" customWidth="1"/>
    <col min="2051" max="2051" width="17" style="579" customWidth="1"/>
    <col min="2052" max="2052" width="17.28515625" style="579" customWidth="1"/>
    <col min="2053" max="2053" width="16.7109375" style="579" customWidth="1"/>
    <col min="2054" max="2304" width="9.140625" style="579"/>
    <col min="2305" max="2305" width="79.7109375" style="579" customWidth="1"/>
    <col min="2306" max="2306" width="18.28515625" style="579" customWidth="1"/>
    <col min="2307" max="2307" width="17" style="579" customWidth="1"/>
    <col min="2308" max="2308" width="17.28515625" style="579" customWidth="1"/>
    <col min="2309" max="2309" width="16.7109375" style="579" customWidth="1"/>
    <col min="2310" max="2560" width="9.140625" style="579"/>
    <col min="2561" max="2561" width="79.7109375" style="579" customWidth="1"/>
    <col min="2562" max="2562" width="18.28515625" style="579" customWidth="1"/>
    <col min="2563" max="2563" width="17" style="579" customWidth="1"/>
    <col min="2564" max="2564" width="17.28515625" style="579" customWidth="1"/>
    <col min="2565" max="2565" width="16.7109375" style="579" customWidth="1"/>
    <col min="2566" max="2816" width="9.140625" style="579"/>
    <col min="2817" max="2817" width="79.7109375" style="579" customWidth="1"/>
    <col min="2818" max="2818" width="18.28515625" style="579" customWidth="1"/>
    <col min="2819" max="2819" width="17" style="579" customWidth="1"/>
    <col min="2820" max="2820" width="17.28515625" style="579" customWidth="1"/>
    <col min="2821" max="2821" width="16.7109375" style="579" customWidth="1"/>
    <col min="2822" max="3072" width="9.140625" style="579"/>
    <col min="3073" max="3073" width="79.7109375" style="579" customWidth="1"/>
    <col min="3074" max="3074" width="18.28515625" style="579" customWidth="1"/>
    <col min="3075" max="3075" width="17" style="579" customWidth="1"/>
    <col min="3076" max="3076" width="17.28515625" style="579" customWidth="1"/>
    <col min="3077" max="3077" width="16.7109375" style="579" customWidth="1"/>
    <col min="3078" max="3328" width="9.140625" style="579"/>
    <col min="3329" max="3329" width="79.7109375" style="579" customWidth="1"/>
    <col min="3330" max="3330" width="18.28515625" style="579" customWidth="1"/>
    <col min="3331" max="3331" width="17" style="579" customWidth="1"/>
    <col min="3332" max="3332" width="17.28515625" style="579" customWidth="1"/>
    <col min="3333" max="3333" width="16.7109375" style="579" customWidth="1"/>
    <col min="3334" max="3584" width="9.140625" style="579"/>
    <col min="3585" max="3585" width="79.7109375" style="579" customWidth="1"/>
    <col min="3586" max="3586" width="18.28515625" style="579" customWidth="1"/>
    <col min="3587" max="3587" width="17" style="579" customWidth="1"/>
    <col min="3588" max="3588" width="17.28515625" style="579" customWidth="1"/>
    <col min="3589" max="3589" width="16.7109375" style="579" customWidth="1"/>
    <col min="3590" max="3840" width="9.140625" style="579"/>
    <col min="3841" max="3841" width="79.7109375" style="579" customWidth="1"/>
    <col min="3842" max="3842" width="18.28515625" style="579" customWidth="1"/>
    <col min="3843" max="3843" width="17" style="579" customWidth="1"/>
    <col min="3844" max="3844" width="17.28515625" style="579" customWidth="1"/>
    <col min="3845" max="3845" width="16.7109375" style="579" customWidth="1"/>
    <col min="3846" max="4096" width="9.140625" style="579"/>
    <col min="4097" max="4097" width="79.7109375" style="579" customWidth="1"/>
    <col min="4098" max="4098" width="18.28515625" style="579" customWidth="1"/>
    <col min="4099" max="4099" width="17" style="579" customWidth="1"/>
    <col min="4100" max="4100" width="17.28515625" style="579" customWidth="1"/>
    <col min="4101" max="4101" width="16.7109375" style="579" customWidth="1"/>
    <col min="4102" max="4352" width="9.140625" style="579"/>
    <col min="4353" max="4353" width="79.7109375" style="579" customWidth="1"/>
    <col min="4354" max="4354" width="18.28515625" style="579" customWidth="1"/>
    <col min="4355" max="4355" width="17" style="579" customWidth="1"/>
    <col min="4356" max="4356" width="17.28515625" style="579" customWidth="1"/>
    <col min="4357" max="4357" width="16.7109375" style="579" customWidth="1"/>
    <col min="4358" max="4608" width="9.140625" style="579"/>
    <col min="4609" max="4609" width="79.7109375" style="579" customWidth="1"/>
    <col min="4610" max="4610" width="18.28515625" style="579" customWidth="1"/>
    <col min="4611" max="4611" width="17" style="579" customWidth="1"/>
    <col min="4612" max="4612" width="17.28515625" style="579" customWidth="1"/>
    <col min="4613" max="4613" width="16.7109375" style="579" customWidth="1"/>
    <col min="4614" max="4864" width="9.140625" style="579"/>
    <col min="4865" max="4865" width="79.7109375" style="579" customWidth="1"/>
    <col min="4866" max="4866" width="18.28515625" style="579" customWidth="1"/>
    <col min="4867" max="4867" width="17" style="579" customWidth="1"/>
    <col min="4868" max="4868" width="17.28515625" style="579" customWidth="1"/>
    <col min="4869" max="4869" width="16.7109375" style="579" customWidth="1"/>
    <col min="4870" max="5120" width="9.140625" style="579"/>
    <col min="5121" max="5121" width="79.7109375" style="579" customWidth="1"/>
    <col min="5122" max="5122" width="18.28515625" style="579" customWidth="1"/>
    <col min="5123" max="5123" width="17" style="579" customWidth="1"/>
    <col min="5124" max="5124" width="17.28515625" style="579" customWidth="1"/>
    <col min="5125" max="5125" width="16.7109375" style="579" customWidth="1"/>
    <col min="5126" max="5376" width="9.140625" style="579"/>
    <col min="5377" max="5377" width="79.7109375" style="579" customWidth="1"/>
    <col min="5378" max="5378" width="18.28515625" style="579" customWidth="1"/>
    <col min="5379" max="5379" width="17" style="579" customWidth="1"/>
    <col min="5380" max="5380" width="17.28515625" style="579" customWidth="1"/>
    <col min="5381" max="5381" width="16.7109375" style="579" customWidth="1"/>
    <col min="5382" max="5632" width="9.140625" style="579"/>
    <col min="5633" max="5633" width="79.7109375" style="579" customWidth="1"/>
    <col min="5634" max="5634" width="18.28515625" style="579" customWidth="1"/>
    <col min="5635" max="5635" width="17" style="579" customWidth="1"/>
    <col min="5636" max="5636" width="17.28515625" style="579" customWidth="1"/>
    <col min="5637" max="5637" width="16.7109375" style="579" customWidth="1"/>
    <col min="5638" max="5888" width="9.140625" style="579"/>
    <col min="5889" max="5889" width="79.7109375" style="579" customWidth="1"/>
    <col min="5890" max="5890" width="18.28515625" style="579" customWidth="1"/>
    <col min="5891" max="5891" width="17" style="579" customWidth="1"/>
    <col min="5892" max="5892" width="17.28515625" style="579" customWidth="1"/>
    <col min="5893" max="5893" width="16.7109375" style="579" customWidth="1"/>
    <col min="5894" max="6144" width="9.140625" style="579"/>
    <col min="6145" max="6145" width="79.7109375" style="579" customWidth="1"/>
    <col min="6146" max="6146" width="18.28515625" style="579" customWidth="1"/>
    <col min="6147" max="6147" width="17" style="579" customWidth="1"/>
    <col min="6148" max="6148" width="17.28515625" style="579" customWidth="1"/>
    <col min="6149" max="6149" width="16.7109375" style="579" customWidth="1"/>
    <col min="6150" max="6400" width="9.140625" style="579"/>
    <col min="6401" max="6401" width="79.7109375" style="579" customWidth="1"/>
    <col min="6402" max="6402" width="18.28515625" style="579" customWidth="1"/>
    <col min="6403" max="6403" width="17" style="579" customWidth="1"/>
    <col min="6404" max="6404" width="17.28515625" style="579" customWidth="1"/>
    <col min="6405" max="6405" width="16.7109375" style="579" customWidth="1"/>
    <col min="6406" max="6656" width="9.140625" style="579"/>
    <col min="6657" max="6657" width="79.7109375" style="579" customWidth="1"/>
    <col min="6658" max="6658" width="18.28515625" style="579" customWidth="1"/>
    <col min="6659" max="6659" width="17" style="579" customWidth="1"/>
    <col min="6660" max="6660" width="17.28515625" style="579" customWidth="1"/>
    <col min="6661" max="6661" width="16.7109375" style="579" customWidth="1"/>
    <col min="6662" max="6912" width="9.140625" style="579"/>
    <col min="6913" max="6913" width="79.7109375" style="579" customWidth="1"/>
    <col min="6914" max="6914" width="18.28515625" style="579" customWidth="1"/>
    <col min="6915" max="6915" width="17" style="579" customWidth="1"/>
    <col min="6916" max="6916" width="17.28515625" style="579" customWidth="1"/>
    <col min="6917" max="6917" width="16.7109375" style="579" customWidth="1"/>
    <col min="6918" max="7168" width="9.140625" style="579"/>
    <col min="7169" max="7169" width="79.7109375" style="579" customWidth="1"/>
    <col min="7170" max="7170" width="18.28515625" style="579" customWidth="1"/>
    <col min="7171" max="7171" width="17" style="579" customWidth="1"/>
    <col min="7172" max="7172" width="17.28515625" style="579" customWidth="1"/>
    <col min="7173" max="7173" width="16.7109375" style="579" customWidth="1"/>
    <col min="7174" max="7424" width="9.140625" style="579"/>
    <col min="7425" max="7425" width="79.7109375" style="579" customWidth="1"/>
    <col min="7426" max="7426" width="18.28515625" style="579" customWidth="1"/>
    <col min="7427" max="7427" width="17" style="579" customWidth="1"/>
    <col min="7428" max="7428" width="17.28515625" style="579" customWidth="1"/>
    <col min="7429" max="7429" width="16.7109375" style="579" customWidth="1"/>
    <col min="7430" max="7680" width="9.140625" style="579"/>
    <col min="7681" max="7681" width="79.7109375" style="579" customWidth="1"/>
    <col min="7682" max="7682" width="18.28515625" style="579" customWidth="1"/>
    <col min="7683" max="7683" width="17" style="579" customWidth="1"/>
    <col min="7684" max="7684" width="17.28515625" style="579" customWidth="1"/>
    <col min="7685" max="7685" width="16.7109375" style="579" customWidth="1"/>
    <col min="7686" max="7936" width="9.140625" style="579"/>
    <col min="7937" max="7937" width="79.7109375" style="579" customWidth="1"/>
    <col min="7938" max="7938" width="18.28515625" style="579" customWidth="1"/>
    <col min="7939" max="7939" width="17" style="579" customWidth="1"/>
    <col min="7940" max="7940" width="17.28515625" style="579" customWidth="1"/>
    <col min="7941" max="7941" width="16.7109375" style="579" customWidth="1"/>
    <col min="7942" max="8192" width="9.140625" style="579"/>
    <col min="8193" max="8193" width="79.7109375" style="579" customWidth="1"/>
    <col min="8194" max="8194" width="18.28515625" style="579" customWidth="1"/>
    <col min="8195" max="8195" width="17" style="579" customWidth="1"/>
    <col min="8196" max="8196" width="17.28515625" style="579" customWidth="1"/>
    <col min="8197" max="8197" width="16.7109375" style="579" customWidth="1"/>
    <col min="8198" max="8448" width="9.140625" style="579"/>
    <col min="8449" max="8449" width="79.7109375" style="579" customWidth="1"/>
    <col min="8450" max="8450" width="18.28515625" style="579" customWidth="1"/>
    <col min="8451" max="8451" width="17" style="579" customWidth="1"/>
    <col min="8452" max="8452" width="17.28515625" style="579" customWidth="1"/>
    <col min="8453" max="8453" width="16.7109375" style="579" customWidth="1"/>
    <col min="8454" max="8704" width="9.140625" style="579"/>
    <col min="8705" max="8705" width="79.7109375" style="579" customWidth="1"/>
    <col min="8706" max="8706" width="18.28515625" style="579" customWidth="1"/>
    <col min="8707" max="8707" width="17" style="579" customWidth="1"/>
    <col min="8708" max="8708" width="17.28515625" style="579" customWidth="1"/>
    <col min="8709" max="8709" width="16.7109375" style="579" customWidth="1"/>
    <col min="8710" max="8960" width="9.140625" style="579"/>
    <col min="8961" max="8961" width="79.7109375" style="579" customWidth="1"/>
    <col min="8962" max="8962" width="18.28515625" style="579" customWidth="1"/>
    <col min="8963" max="8963" width="17" style="579" customWidth="1"/>
    <col min="8964" max="8964" width="17.28515625" style="579" customWidth="1"/>
    <col min="8965" max="8965" width="16.7109375" style="579" customWidth="1"/>
    <col min="8966" max="9216" width="9.140625" style="579"/>
    <col min="9217" max="9217" width="79.7109375" style="579" customWidth="1"/>
    <col min="9218" max="9218" width="18.28515625" style="579" customWidth="1"/>
    <col min="9219" max="9219" width="17" style="579" customWidth="1"/>
    <col min="9220" max="9220" width="17.28515625" style="579" customWidth="1"/>
    <col min="9221" max="9221" width="16.7109375" style="579" customWidth="1"/>
    <col min="9222" max="9472" width="9.140625" style="579"/>
    <col min="9473" max="9473" width="79.7109375" style="579" customWidth="1"/>
    <col min="9474" max="9474" width="18.28515625" style="579" customWidth="1"/>
    <col min="9475" max="9475" width="17" style="579" customWidth="1"/>
    <col min="9476" max="9476" width="17.28515625" style="579" customWidth="1"/>
    <col min="9477" max="9477" width="16.7109375" style="579" customWidth="1"/>
    <col min="9478" max="9728" width="9.140625" style="579"/>
    <col min="9729" max="9729" width="79.7109375" style="579" customWidth="1"/>
    <col min="9730" max="9730" width="18.28515625" style="579" customWidth="1"/>
    <col min="9731" max="9731" width="17" style="579" customWidth="1"/>
    <col min="9732" max="9732" width="17.28515625" style="579" customWidth="1"/>
    <col min="9733" max="9733" width="16.7109375" style="579" customWidth="1"/>
    <col min="9734" max="9984" width="9.140625" style="579"/>
    <col min="9985" max="9985" width="79.7109375" style="579" customWidth="1"/>
    <col min="9986" max="9986" width="18.28515625" style="579" customWidth="1"/>
    <col min="9987" max="9987" width="17" style="579" customWidth="1"/>
    <col min="9988" max="9988" width="17.28515625" style="579" customWidth="1"/>
    <col min="9989" max="9989" width="16.7109375" style="579" customWidth="1"/>
    <col min="9990" max="10240" width="9.140625" style="579"/>
    <col min="10241" max="10241" width="79.7109375" style="579" customWidth="1"/>
    <col min="10242" max="10242" width="18.28515625" style="579" customWidth="1"/>
    <col min="10243" max="10243" width="17" style="579" customWidth="1"/>
    <col min="10244" max="10244" width="17.28515625" style="579" customWidth="1"/>
    <col min="10245" max="10245" width="16.7109375" style="579" customWidth="1"/>
    <col min="10246" max="10496" width="9.140625" style="579"/>
    <col min="10497" max="10497" width="79.7109375" style="579" customWidth="1"/>
    <col min="10498" max="10498" width="18.28515625" style="579" customWidth="1"/>
    <col min="10499" max="10499" width="17" style="579" customWidth="1"/>
    <col min="10500" max="10500" width="17.28515625" style="579" customWidth="1"/>
    <col min="10501" max="10501" width="16.7109375" style="579" customWidth="1"/>
    <col min="10502" max="10752" width="9.140625" style="579"/>
    <col min="10753" max="10753" width="79.7109375" style="579" customWidth="1"/>
    <col min="10754" max="10754" width="18.28515625" style="579" customWidth="1"/>
    <col min="10755" max="10755" width="17" style="579" customWidth="1"/>
    <col min="10756" max="10756" width="17.28515625" style="579" customWidth="1"/>
    <col min="10757" max="10757" width="16.7109375" style="579" customWidth="1"/>
    <col min="10758" max="11008" width="9.140625" style="579"/>
    <col min="11009" max="11009" width="79.7109375" style="579" customWidth="1"/>
    <col min="11010" max="11010" width="18.28515625" style="579" customWidth="1"/>
    <col min="11011" max="11011" width="17" style="579" customWidth="1"/>
    <col min="11012" max="11012" width="17.28515625" style="579" customWidth="1"/>
    <col min="11013" max="11013" width="16.7109375" style="579" customWidth="1"/>
    <col min="11014" max="11264" width="9.140625" style="579"/>
    <col min="11265" max="11265" width="79.7109375" style="579" customWidth="1"/>
    <col min="11266" max="11266" width="18.28515625" style="579" customWidth="1"/>
    <col min="11267" max="11267" width="17" style="579" customWidth="1"/>
    <col min="11268" max="11268" width="17.28515625" style="579" customWidth="1"/>
    <col min="11269" max="11269" width="16.7109375" style="579" customWidth="1"/>
    <col min="11270" max="11520" width="9.140625" style="579"/>
    <col min="11521" max="11521" width="79.7109375" style="579" customWidth="1"/>
    <col min="11522" max="11522" width="18.28515625" style="579" customWidth="1"/>
    <col min="11523" max="11523" width="17" style="579" customWidth="1"/>
    <col min="11524" max="11524" width="17.28515625" style="579" customWidth="1"/>
    <col min="11525" max="11525" width="16.7109375" style="579" customWidth="1"/>
    <col min="11526" max="11776" width="9.140625" style="579"/>
    <col min="11777" max="11777" width="79.7109375" style="579" customWidth="1"/>
    <col min="11778" max="11778" width="18.28515625" style="579" customWidth="1"/>
    <col min="11779" max="11779" width="17" style="579" customWidth="1"/>
    <col min="11780" max="11780" width="17.28515625" style="579" customWidth="1"/>
    <col min="11781" max="11781" width="16.7109375" style="579" customWidth="1"/>
    <col min="11782" max="12032" width="9.140625" style="579"/>
    <col min="12033" max="12033" width="79.7109375" style="579" customWidth="1"/>
    <col min="12034" max="12034" width="18.28515625" style="579" customWidth="1"/>
    <col min="12035" max="12035" width="17" style="579" customWidth="1"/>
    <col min="12036" max="12036" width="17.28515625" style="579" customWidth="1"/>
    <col min="12037" max="12037" width="16.7109375" style="579" customWidth="1"/>
    <col min="12038" max="12288" width="9.140625" style="579"/>
    <col min="12289" max="12289" width="79.7109375" style="579" customWidth="1"/>
    <col min="12290" max="12290" width="18.28515625" style="579" customWidth="1"/>
    <col min="12291" max="12291" width="17" style="579" customWidth="1"/>
    <col min="12292" max="12292" width="17.28515625" style="579" customWidth="1"/>
    <col min="12293" max="12293" width="16.7109375" style="579" customWidth="1"/>
    <col min="12294" max="12544" width="9.140625" style="579"/>
    <col min="12545" max="12545" width="79.7109375" style="579" customWidth="1"/>
    <col min="12546" max="12546" width="18.28515625" style="579" customWidth="1"/>
    <col min="12547" max="12547" width="17" style="579" customWidth="1"/>
    <col min="12548" max="12548" width="17.28515625" style="579" customWidth="1"/>
    <col min="12549" max="12549" width="16.7109375" style="579" customWidth="1"/>
    <col min="12550" max="12800" width="9.140625" style="579"/>
    <col min="12801" max="12801" width="79.7109375" style="579" customWidth="1"/>
    <col min="12802" max="12802" width="18.28515625" style="579" customWidth="1"/>
    <col min="12803" max="12803" width="17" style="579" customWidth="1"/>
    <col min="12804" max="12804" width="17.28515625" style="579" customWidth="1"/>
    <col min="12805" max="12805" width="16.7109375" style="579" customWidth="1"/>
    <col min="12806" max="13056" width="9.140625" style="579"/>
    <col min="13057" max="13057" width="79.7109375" style="579" customWidth="1"/>
    <col min="13058" max="13058" width="18.28515625" style="579" customWidth="1"/>
    <col min="13059" max="13059" width="17" style="579" customWidth="1"/>
    <col min="13060" max="13060" width="17.28515625" style="579" customWidth="1"/>
    <col min="13061" max="13061" width="16.7109375" style="579" customWidth="1"/>
    <col min="13062" max="13312" width="9.140625" style="579"/>
    <col min="13313" max="13313" width="79.7109375" style="579" customWidth="1"/>
    <col min="13314" max="13314" width="18.28515625" style="579" customWidth="1"/>
    <col min="13315" max="13315" width="17" style="579" customWidth="1"/>
    <col min="13316" max="13316" width="17.28515625" style="579" customWidth="1"/>
    <col min="13317" max="13317" width="16.7109375" style="579" customWidth="1"/>
    <col min="13318" max="13568" width="9.140625" style="579"/>
    <col min="13569" max="13569" width="79.7109375" style="579" customWidth="1"/>
    <col min="13570" max="13570" width="18.28515625" style="579" customWidth="1"/>
    <col min="13571" max="13571" width="17" style="579" customWidth="1"/>
    <col min="13572" max="13572" width="17.28515625" style="579" customWidth="1"/>
    <col min="13573" max="13573" width="16.7109375" style="579" customWidth="1"/>
    <col min="13574" max="13824" width="9.140625" style="579"/>
    <col min="13825" max="13825" width="79.7109375" style="579" customWidth="1"/>
    <col min="13826" max="13826" width="18.28515625" style="579" customWidth="1"/>
    <col min="13827" max="13827" width="17" style="579" customWidth="1"/>
    <col min="13828" max="13828" width="17.28515625" style="579" customWidth="1"/>
    <col min="13829" max="13829" width="16.7109375" style="579" customWidth="1"/>
    <col min="13830" max="14080" width="9.140625" style="579"/>
    <col min="14081" max="14081" width="79.7109375" style="579" customWidth="1"/>
    <col min="14082" max="14082" width="18.28515625" style="579" customWidth="1"/>
    <col min="14083" max="14083" width="17" style="579" customWidth="1"/>
    <col min="14084" max="14084" width="17.28515625" style="579" customWidth="1"/>
    <col min="14085" max="14085" width="16.7109375" style="579" customWidth="1"/>
    <col min="14086" max="14336" width="9.140625" style="579"/>
    <col min="14337" max="14337" width="79.7109375" style="579" customWidth="1"/>
    <col min="14338" max="14338" width="18.28515625" style="579" customWidth="1"/>
    <col min="14339" max="14339" width="17" style="579" customWidth="1"/>
    <col min="14340" max="14340" width="17.28515625" style="579" customWidth="1"/>
    <col min="14341" max="14341" width="16.7109375" style="579" customWidth="1"/>
    <col min="14342" max="14592" width="9.140625" style="579"/>
    <col min="14593" max="14593" width="79.7109375" style="579" customWidth="1"/>
    <col min="14594" max="14594" width="18.28515625" style="579" customWidth="1"/>
    <col min="14595" max="14595" width="17" style="579" customWidth="1"/>
    <col min="14596" max="14596" width="17.28515625" style="579" customWidth="1"/>
    <col min="14597" max="14597" width="16.7109375" style="579" customWidth="1"/>
    <col min="14598" max="14848" width="9.140625" style="579"/>
    <col min="14849" max="14849" width="79.7109375" style="579" customWidth="1"/>
    <col min="14850" max="14850" width="18.28515625" style="579" customWidth="1"/>
    <col min="14851" max="14851" width="17" style="579" customWidth="1"/>
    <col min="14852" max="14852" width="17.28515625" style="579" customWidth="1"/>
    <col min="14853" max="14853" width="16.7109375" style="579" customWidth="1"/>
    <col min="14854" max="15104" width="9.140625" style="579"/>
    <col min="15105" max="15105" width="79.7109375" style="579" customWidth="1"/>
    <col min="15106" max="15106" width="18.28515625" style="579" customWidth="1"/>
    <col min="15107" max="15107" width="17" style="579" customWidth="1"/>
    <col min="15108" max="15108" width="17.28515625" style="579" customWidth="1"/>
    <col min="15109" max="15109" width="16.7109375" style="579" customWidth="1"/>
    <col min="15110" max="15360" width="9.140625" style="579"/>
    <col min="15361" max="15361" width="79.7109375" style="579" customWidth="1"/>
    <col min="15362" max="15362" width="18.28515625" style="579" customWidth="1"/>
    <col min="15363" max="15363" width="17" style="579" customWidth="1"/>
    <col min="15364" max="15364" width="17.28515625" style="579" customWidth="1"/>
    <col min="15365" max="15365" width="16.7109375" style="579" customWidth="1"/>
    <col min="15366" max="15616" width="9.140625" style="579"/>
    <col min="15617" max="15617" width="79.7109375" style="579" customWidth="1"/>
    <col min="15618" max="15618" width="18.28515625" style="579" customWidth="1"/>
    <col min="15619" max="15619" width="17" style="579" customWidth="1"/>
    <col min="15620" max="15620" width="17.28515625" style="579" customWidth="1"/>
    <col min="15621" max="15621" width="16.7109375" style="579" customWidth="1"/>
    <col min="15622" max="15872" width="9.140625" style="579"/>
    <col min="15873" max="15873" width="79.7109375" style="579" customWidth="1"/>
    <col min="15874" max="15874" width="18.28515625" style="579" customWidth="1"/>
    <col min="15875" max="15875" width="17" style="579" customWidth="1"/>
    <col min="15876" max="15876" width="17.28515625" style="579" customWidth="1"/>
    <col min="15877" max="15877" width="16.7109375" style="579" customWidth="1"/>
    <col min="15878" max="16128" width="9.140625" style="579"/>
    <col min="16129" max="16129" width="79.7109375" style="579" customWidth="1"/>
    <col min="16130" max="16130" width="18.28515625" style="579" customWidth="1"/>
    <col min="16131" max="16131" width="17" style="579" customWidth="1"/>
    <col min="16132" max="16132" width="17.28515625" style="579" customWidth="1"/>
    <col min="16133" max="16133" width="16.7109375" style="579" customWidth="1"/>
    <col min="16134" max="16384" width="9.140625" style="579"/>
  </cols>
  <sheetData>
    <row r="1" spans="1:5" ht="14.25" hidden="1">
      <c r="A1" s="1187" t="s">
        <v>580</v>
      </c>
      <c r="B1" s="1187"/>
      <c r="C1" s="1187"/>
      <c r="D1" s="1187"/>
      <c r="E1" s="1187"/>
    </row>
    <row r="2" spans="1:5" hidden="1">
      <c r="B2" s="579" t="s">
        <v>591</v>
      </c>
      <c r="D2" s="579">
        <v>2022</v>
      </c>
    </row>
    <row r="3" spans="1:5" ht="15" hidden="1">
      <c r="A3" s="994" t="s">
        <v>592</v>
      </c>
      <c r="B3" s="994"/>
      <c r="C3" s="994"/>
      <c r="D3" s="994"/>
      <c r="E3" s="994"/>
    </row>
    <row r="4" spans="1:5" hidden="1"/>
    <row r="5" spans="1:5" s="464" customFormat="1" ht="14.25" hidden="1">
      <c r="A5" s="1187" t="str">
        <f>"BÜTÇE YILI: "&amp;Yil</f>
        <v>BÜTÇE YILI: 2022</v>
      </c>
      <c r="B5" s="1187"/>
      <c r="C5" s="1187"/>
      <c r="D5" s="1187"/>
      <c r="E5" s="1187"/>
    </row>
    <row r="6" spans="1:5" s="464" customFormat="1" ht="14.25" hidden="1">
      <c r="A6" s="1187" t="str">
        <f>"KURUM ADI:"&amp;KurumAdi</f>
        <v xml:space="preserve">KURUM ADI:AYDIN ADNAN MENDERES ÜNİVERSİTESİ </v>
      </c>
      <c r="B6" s="1187"/>
      <c r="C6" s="1187"/>
      <c r="D6" s="1187"/>
      <c r="E6" s="1187"/>
    </row>
    <row r="7" spans="1:5" s="464" customFormat="1" ht="14.25" hidden="1">
      <c r="A7" s="1187" t="s">
        <v>580</v>
      </c>
      <c r="B7" s="1187"/>
      <c r="C7" s="1187"/>
      <c r="D7" s="1187"/>
      <c r="E7" s="1187"/>
    </row>
    <row r="8" spans="1:5" hidden="1"/>
    <row r="9" spans="1:5" ht="44.25" hidden="1" thickTop="1" thickBot="1">
      <c r="A9" s="580" t="s">
        <v>593</v>
      </c>
      <c r="B9" s="581">
        <f>($D$2-3)</f>
        <v>2019</v>
      </c>
      <c r="C9" s="581">
        <f>($D$2-2)</f>
        <v>2020</v>
      </c>
      <c r="D9" s="581" t="str">
        <f>($D$2-1)&amp;CHAR(10)&amp;"(Haziran Sonu)"</f>
        <v>2021
(Haziran Sonu)</v>
      </c>
      <c r="E9" s="582" t="str">
        <f>($D$2)&amp;CHAR(10)&amp;"(Tahmin)"</f>
        <v>2022
(Tahmin)</v>
      </c>
    </row>
    <row r="10" spans="1:5" ht="12.75" hidden="1" thickTop="1" thickBot="1">
      <c r="A10" s="583" t="s">
        <v>594</v>
      </c>
      <c r="B10" s="584">
        <f>SUM(B11:B13)</f>
        <v>0</v>
      </c>
      <c r="C10" s="584">
        <f>SUM(C11:C13)</f>
        <v>0</v>
      </c>
      <c r="D10" s="584">
        <f>SUM(D11:D13)</f>
        <v>0</v>
      </c>
      <c r="E10" s="585">
        <f>SUM(E11:E13)</f>
        <v>0</v>
      </c>
    </row>
    <row r="11" spans="1:5" hidden="1">
      <c r="A11" s="586" t="s">
        <v>595</v>
      </c>
      <c r="B11" s="475">
        <v>0</v>
      </c>
      <c r="C11" s="476">
        <v>0</v>
      </c>
      <c r="D11" s="476">
        <v>0</v>
      </c>
      <c r="E11" s="477">
        <v>0</v>
      </c>
    </row>
    <row r="12" spans="1:5" hidden="1">
      <c r="A12" s="587" t="s">
        <v>596</v>
      </c>
      <c r="B12" s="479">
        <v>0</v>
      </c>
      <c r="C12" s="480">
        <v>0</v>
      </c>
      <c r="D12" s="480">
        <v>0</v>
      </c>
      <c r="E12" s="481">
        <v>0</v>
      </c>
    </row>
    <row r="13" spans="1:5" ht="12" hidden="1" thickBot="1">
      <c r="A13" s="588" t="s">
        <v>597</v>
      </c>
      <c r="B13" s="589">
        <v>0</v>
      </c>
      <c r="C13" s="590">
        <v>0</v>
      </c>
      <c r="D13" s="590">
        <v>0</v>
      </c>
      <c r="E13" s="591">
        <v>0</v>
      </c>
    </row>
    <row r="14" spans="1:5" ht="12" hidden="1" thickBot="1">
      <c r="A14" s="592" t="s">
        <v>598</v>
      </c>
      <c r="B14" s="593">
        <f>SUM(B15:B17)</f>
        <v>0</v>
      </c>
      <c r="C14" s="593">
        <f>SUM(C15:C17)</f>
        <v>0</v>
      </c>
      <c r="D14" s="593">
        <f>SUM(D15:D17)</f>
        <v>0</v>
      </c>
      <c r="E14" s="594">
        <f>SUM(E15:E17)</f>
        <v>0</v>
      </c>
    </row>
    <row r="15" spans="1:5" hidden="1">
      <c r="A15" s="586" t="s">
        <v>595</v>
      </c>
      <c r="B15" s="475">
        <v>0</v>
      </c>
      <c r="C15" s="476">
        <v>0</v>
      </c>
      <c r="D15" s="476">
        <v>0</v>
      </c>
      <c r="E15" s="477">
        <v>0</v>
      </c>
    </row>
    <row r="16" spans="1:5" hidden="1">
      <c r="A16" s="587" t="s">
        <v>596</v>
      </c>
      <c r="B16" s="479">
        <v>0</v>
      </c>
      <c r="C16" s="480">
        <v>0</v>
      </c>
      <c r="D16" s="480">
        <v>0</v>
      </c>
      <c r="E16" s="481">
        <v>0</v>
      </c>
    </row>
    <row r="17" spans="1:5" hidden="1">
      <c r="A17" s="588" t="s">
        <v>597</v>
      </c>
      <c r="B17" s="483">
        <v>0</v>
      </c>
      <c r="C17" s="484">
        <v>0</v>
      </c>
      <c r="D17" s="484">
        <v>0</v>
      </c>
      <c r="E17" s="485">
        <v>0</v>
      </c>
    </row>
    <row r="18" spans="1:5" ht="12" hidden="1" thickBot="1">
      <c r="A18" s="592" t="s">
        <v>599</v>
      </c>
      <c r="B18" s="595">
        <f>SUM(B19:B21)</f>
        <v>0</v>
      </c>
      <c r="C18" s="595">
        <f>SUM(C19:C21)</f>
        <v>0</v>
      </c>
      <c r="D18" s="595">
        <f>SUM(D19:D21)</f>
        <v>0</v>
      </c>
      <c r="E18" s="596">
        <f>SUM(E19:E21)</f>
        <v>0</v>
      </c>
    </row>
    <row r="19" spans="1:5" hidden="1">
      <c r="A19" s="586" t="s">
        <v>595</v>
      </c>
      <c r="B19" s="475">
        <v>0</v>
      </c>
      <c r="C19" s="476">
        <v>0</v>
      </c>
      <c r="D19" s="476">
        <v>0</v>
      </c>
      <c r="E19" s="477">
        <v>0</v>
      </c>
    </row>
    <row r="20" spans="1:5" hidden="1">
      <c r="A20" s="587" t="s">
        <v>596</v>
      </c>
      <c r="B20" s="479">
        <v>0</v>
      </c>
      <c r="C20" s="480">
        <v>0</v>
      </c>
      <c r="D20" s="480">
        <v>0</v>
      </c>
      <c r="E20" s="481">
        <v>0</v>
      </c>
    </row>
    <row r="21" spans="1:5" hidden="1">
      <c r="A21" s="587" t="s">
        <v>597</v>
      </c>
      <c r="B21" s="479">
        <v>0</v>
      </c>
      <c r="C21" s="480">
        <v>0</v>
      </c>
      <c r="D21" s="480">
        <v>0</v>
      </c>
      <c r="E21" s="481">
        <v>0</v>
      </c>
    </row>
    <row r="22" spans="1:5" ht="12.75" hidden="1" thickTop="1" thickBot="1">
      <c r="A22" s="597" t="s">
        <v>179</v>
      </c>
      <c r="B22" s="598">
        <f>SUM(B10,B14,B18)</f>
        <v>0</v>
      </c>
      <c r="C22" s="598">
        <f>SUM(C10,C14,C18)</f>
        <v>0</v>
      </c>
      <c r="D22" s="598">
        <f>SUM(D10,D14,D18)</f>
        <v>0</v>
      </c>
      <c r="E22" s="599">
        <f>SUM(E10,E14,E18)</f>
        <v>0</v>
      </c>
    </row>
    <row r="23" spans="1:5" ht="21" customHeight="1">
      <c r="A23" s="994" t="s">
        <v>592</v>
      </c>
      <c r="B23" s="994"/>
      <c r="C23" s="994"/>
      <c r="D23" s="994"/>
      <c r="E23" s="994"/>
    </row>
    <row r="25" spans="1:5" ht="14.25">
      <c r="A25" s="1186">
        <v>2027</v>
      </c>
      <c r="B25" s="1186"/>
      <c r="C25" s="1186"/>
      <c r="D25" s="1186"/>
      <c r="E25" s="1186"/>
    </row>
    <row r="26" spans="1:5" ht="14.25">
      <c r="A26" s="1187" t="s">
        <v>905</v>
      </c>
      <c r="B26" s="1187"/>
      <c r="C26" s="1187"/>
      <c r="D26" s="1187"/>
      <c r="E26" s="1187"/>
    </row>
    <row r="27" spans="1:5" ht="48" customHeight="1">
      <c r="A27" s="1187" t="s">
        <v>908</v>
      </c>
      <c r="B27" s="1187"/>
      <c r="C27" s="1187"/>
      <c r="D27" s="1187"/>
      <c r="E27" s="1187"/>
    </row>
    <row r="28" spans="1:5" ht="12" thickBot="1"/>
    <row r="29" spans="1:5" ht="30" thickTop="1" thickBot="1">
      <c r="A29" s="580" t="s">
        <v>593</v>
      </c>
      <c r="B29" s="581">
        <v>2024</v>
      </c>
      <c r="C29" s="581">
        <v>2025</v>
      </c>
      <c r="D29" s="581" t="s">
        <v>931</v>
      </c>
      <c r="E29" s="582" t="s">
        <v>930</v>
      </c>
    </row>
    <row r="30" spans="1:5" ht="12.75" thickTop="1" thickBot="1">
      <c r="A30" s="583" t="s">
        <v>594</v>
      </c>
      <c r="B30" s="584">
        <f>SUM(B31:B33)</f>
        <v>0</v>
      </c>
      <c r="C30" s="584">
        <f>SUM(C31:C33)</f>
        <v>0</v>
      </c>
      <c r="D30" s="584">
        <f>SUM(D31:D33)</f>
        <v>0</v>
      </c>
      <c r="E30" s="585">
        <f>SUM(E31:E33)</f>
        <v>0</v>
      </c>
    </row>
    <row r="31" spans="1:5">
      <c r="A31" s="586" t="s">
        <v>595</v>
      </c>
      <c r="B31" s="475">
        <v>0</v>
      </c>
      <c r="C31" s="476">
        <v>0</v>
      </c>
      <c r="D31" s="476">
        <v>0</v>
      </c>
      <c r="E31" s="477">
        <v>0</v>
      </c>
    </row>
    <row r="32" spans="1:5">
      <c r="A32" s="587" t="s">
        <v>596</v>
      </c>
      <c r="B32" s="479">
        <v>0</v>
      </c>
      <c r="C32" s="480">
        <v>0</v>
      </c>
      <c r="D32" s="480">
        <v>0</v>
      </c>
      <c r="E32" s="481">
        <v>0</v>
      </c>
    </row>
    <row r="33" spans="1:5" ht="12" thickBot="1">
      <c r="A33" s="588" t="s">
        <v>597</v>
      </c>
      <c r="B33" s="589">
        <v>0</v>
      </c>
      <c r="C33" s="590">
        <v>0</v>
      </c>
      <c r="D33" s="590">
        <v>0</v>
      </c>
      <c r="E33" s="591">
        <v>0</v>
      </c>
    </row>
    <row r="34" spans="1:5" ht="12" thickBot="1">
      <c r="A34" s="592" t="s">
        <v>598</v>
      </c>
      <c r="B34" s="593">
        <f>SUM(B35:B37)</f>
        <v>0</v>
      </c>
      <c r="C34" s="593">
        <f>SUM(C35:C37)</f>
        <v>0</v>
      </c>
      <c r="D34" s="593">
        <f>SUM(D35:D37)</f>
        <v>0</v>
      </c>
      <c r="E34" s="594">
        <f>SUM(E35:E37)</f>
        <v>0</v>
      </c>
    </row>
    <row r="35" spans="1:5">
      <c r="A35" s="586" t="s">
        <v>595</v>
      </c>
      <c r="B35" s="475">
        <v>0</v>
      </c>
      <c r="C35" s="476">
        <v>0</v>
      </c>
      <c r="D35" s="476">
        <v>0</v>
      </c>
      <c r="E35" s="477">
        <v>0</v>
      </c>
    </row>
    <row r="36" spans="1:5">
      <c r="A36" s="587" t="s">
        <v>596</v>
      </c>
      <c r="B36" s="479">
        <v>0</v>
      </c>
      <c r="C36" s="480">
        <v>0</v>
      </c>
      <c r="D36" s="480">
        <v>0</v>
      </c>
      <c r="E36" s="481">
        <v>0</v>
      </c>
    </row>
    <row r="37" spans="1:5" ht="12" thickBot="1">
      <c r="A37" s="588" t="s">
        <v>597</v>
      </c>
      <c r="B37" s="483">
        <v>0</v>
      </c>
      <c r="C37" s="484">
        <v>0</v>
      </c>
      <c r="D37" s="484">
        <v>0</v>
      </c>
      <c r="E37" s="485">
        <v>0</v>
      </c>
    </row>
    <row r="38" spans="1:5" ht="12" thickBot="1">
      <c r="A38" s="592" t="s">
        <v>599</v>
      </c>
      <c r="B38" s="595">
        <f>SUM(B39:B41)</f>
        <v>0</v>
      </c>
      <c r="C38" s="595">
        <f>SUM(C39:C41)</f>
        <v>0</v>
      </c>
      <c r="D38" s="595">
        <f>SUM(D39:D41)</f>
        <v>0</v>
      </c>
      <c r="E38" s="596">
        <f>SUM(E39:E41)</f>
        <v>0</v>
      </c>
    </row>
    <row r="39" spans="1:5">
      <c r="A39" s="586" t="s">
        <v>595</v>
      </c>
      <c r="B39" s="475">
        <v>0</v>
      </c>
      <c r="C39" s="476">
        <v>0</v>
      </c>
      <c r="D39" s="476">
        <v>0</v>
      </c>
      <c r="E39" s="477">
        <v>0</v>
      </c>
    </row>
    <row r="40" spans="1:5">
      <c r="A40" s="587" t="s">
        <v>596</v>
      </c>
      <c r="B40" s="479">
        <v>0</v>
      </c>
      <c r="C40" s="480">
        <v>0</v>
      </c>
      <c r="D40" s="480">
        <v>0</v>
      </c>
      <c r="E40" s="481">
        <v>0</v>
      </c>
    </row>
    <row r="41" spans="1:5" ht="12" thickBot="1">
      <c r="A41" s="587" t="s">
        <v>597</v>
      </c>
      <c r="B41" s="479">
        <v>0</v>
      </c>
      <c r="C41" s="480">
        <v>0</v>
      </c>
      <c r="D41" s="480">
        <v>0</v>
      </c>
      <c r="E41" s="481">
        <v>0</v>
      </c>
    </row>
    <row r="42" spans="1:5" ht="12.75" thickTop="1" thickBot="1">
      <c r="A42" s="597" t="s">
        <v>179</v>
      </c>
      <c r="B42" s="598">
        <f>SUM(B30,B34,B38)</f>
        <v>0</v>
      </c>
      <c r="C42" s="598">
        <f>SUM(C30,C34,C38)</f>
        <v>0</v>
      </c>
      <c r="D42" s="598">
        <f>SUM(D30,D34,D38)</f>
        <v>0</v>
      </c>
      <c r="E42" s="599">
        <f>SUM(E30,E34,E38)</f>
        <v>0</v>
      </c>
    </row>
  </sheetData>
  <mergeCells count="9">
    <mergeCell ref="A25:E25"/>
    <mergeCell ref="A26:E26"/>
    <mergeCell ref="A27:E27"/>
    <mergeCell ref="A1:E1"/>
    <mergeCell ref="A3:E3"/>
    <mergeCell ref="A5:E5"/>
    <mergeCell ref="A6:E6"/>
    <mergeCell ref="A7:E7"/>
    <mergeCell ref="A23:E23"/>
  </mergeCells>
  <printOptions horizontalCentered="1"/>
  <pageMargins left="0" right="0" top="0.74803149606299213" bottom="0.35433070866141736"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4:F21"/>
  <sheetViews>
    <sheetView workbookViewId="0">
      <selection activeCell="B21" sqref="B21"/>
    </sheetView>
  </sheetViews>
  <sheetFormatPr defaultRowHeight="15"/>
  <cols>
    <col min="2" max="2" width="44.7109375" customWidth="1"/>
    <col min="3" max="6" width="15.7109375" customWidth="1"/>
    <col min="258" max="258" width="44.7109375" customWidth="1"/>
    <col min="259" max="262" width="15.7109375" customWidth="1"/>
    <col min="514" max="514" width="44.7109375" customWidth="1"/>
    <col min="515" max="518" width="15.7109375" customWidth="1"/>
    <col min="770" max="770" width="44.7109375" customWidth="1"/>
    <col min="771" max="774" width="15.7109375" customWidth="1"/>
    <col min="1026" max="1026" width="44.7109375" customWidth="1"/>
    <col min="1027" max="1030" width="15.7109375" customWidth="1"/>
    <col min="1282" max="1282" width="44.7109375" customWidth="1"/>
    <col min="1283" max="1286" width="15.7109375" customWidth="1"/>
    <col min="1538" max="1538" width="44.7109375" customWidth="1"/>
    <col min="1539" max="1542" width="15.7109375" customWidth="1"/>
    <col min="1794" max="1794" width="44.7109375" customWidth="1"/>
    <col min="1795" max="1798" width="15.7109375" customWidth="1"/>
    <col min="2050" max="2050" width="44.7109375" customWidth="1"/>
    <col min="2051" max="2054" width="15.7109375" customWidth="1"/>
    <col min="2306" max="2306" width="44.7109375" customWidth="1"/>
    <col min="2307" max="2310" width="15.7109375" customWidth="1"/>
    <col min="2562" max="2562" width="44.7109375" customWidth="1"/>
    <col min="2563" max="2566" width="15.7109375" customWidth="1"/>
    <col min="2818" max="2818" width="44.7109375" customWidth="1"/>
    <col min="2819" max="2822" width="15.7109375" customWidth="1"/>
    <col min="3074" max="3074" width="44.7109375" customWidth="1"/>
    <col min="3075" max="3078" width="15.7109375" customWidth="1"/>
    <col min="3330" max="3330" width="44.7109375" customWidth="1"/>
    <col min="3331" max="3334" width="15.7109375" customWidth="1"/>
    <col min="3586" max="3586" width="44.7109375" customWidth="1"/>
    <col min="3587" max="3590" width="15.7109375" customWidth="1"/>
    <col min="3842" max="3842" width="44.7109375" customWidth="1"/>
    <col min="3843" max="3846" width="15.7109375" customWidth="1"/>
    <col min="4098" max="4098" width="44.7109375" customWidth="1"/>
    <col min="4099" max="4102" width="15.7109375" customWidth="1"/>
    <col min="4354" max="4354" width="44.7109375" customWidth="1"/>
    <col min="4355" max="4358" width="15.7109375" customWidth="1"/>
    <col min="4610" max="4610" width="44.7109375" customWidth="1"/>
    <col min="4611" max="4614" width="15.7109375" customWidth="1"/>
    <col min="4866" max="4866" width="44.7109375" customWidth="1"/>
    <col min="4867" max="4870" width="15.7109375" customWidth="1"/>
    <col min="5122" max="5122" width="44.7109375" customWidth="1"/>
    <col min="5123" max="5126" width="15.7109375" customWidth="1"/>
    <col min="5378" max="5378" width="44.7109375" customWidth="1"/>
    <col min="5379" max="5382" width="15.7109375" customWidth="1"/>
    <col min="5634" max="5634" width="44.7109375" customWidth="1"/>
    <col min="5635" max="5638" width="15.7109375" customWidth="1"/>
    <col min="5890" max="5890" width="44.7109375" customWidth="1"/>
    <col min="5891" max="5894" width="15.7109375" customWidth="1"/>
    <col min="6146" max="6146" width="44.7109375" customWidth="1"/>
    <col min="6147" max="6150" width="15.7109375" customWidth="1"/>
    <col min="6402" max="6402" width="44.7109375" customWidth="1"/>
    <col min="6403" max="6406" width="15.7109375" customWidth="1"/>
    <col min="6658" max="6658" width="44.7109375" customWidth="1"/>
    <col min="6659" max="6662" width="15.7109375" customWidth="1"/>
    <col min="6914" max="6914" width="44.7109375" customWidth="1"/>
    <col min="6915" max="6918" width="15.7109375" customWidth="1"/>
    <col min="7170" max="7170" width="44.7109375" customWidth="1"/>
    <col min="7171" max="7174" width="15.7109375" customWidth="1"/>
    <col min="7426" max="7426" width="44.7109375" customWidth="1"/>
    <col min="7427" max="7430" width="15.7109375" customWidth="1"/>
    <col min="7682" max="7682" width="44.7109375" customWidth="1"/>
    <col min="7683" max="7686" width="15.7109375" customWidth="1"/>
    <col min="7938" max="7938" width="44.7109375" customWidth="1"/>
    <col min="7939" max="7942" width="15.7109375" customWidth="1"/>
    <col min="8194" max="8194" width="44.7109375" customWidth="1"/>
    <col min="8195" max="8198" width="15.7109375" customWidth="1"/>
    <col min="8450" max="8450" width="44.7109375" customWidth="1"/>
    <col min="8451" max="8454" width="15.7109375" customWidth="1"/>
    <col min="8706" max="8706" width="44.7109375" customWidth="1"/>
    <col min="8707" max="8710" width="15.7109375" customWidth="1"/>
    <col min="8962" max="8962" width="44.7109375" customWidth="1"/>
    <col min="8963" max="8966" width="15.7109375" customWidth="1"/>
    <col min="9218" max="9218" width="44.7109375" customWidth="1"/>
    <col min="9219" max="9222" width="15.7109375" customWidth="1"/>
    <col min="9474" max="9474" width="44.7109375" customWidth="1"/>
    <col min="9475" max="9478" width="15.7109375" customWidth="1"/>
    <col min="9730" max="9730" width="44.7109375" customWidth="1"/>
    <col min="9731" max="9734" width="15.7109375" customWidth="1"/>
    <col min="9986" max="9986" width="44.7109375" customWidth="1"/>
    <col min="9987" max="9990" width="15.7109375" customWidth="1"/>
    <col min="10242" max="10242" width="44.7109375" customWidth="1"/>
    <col min="10243" max="10246" width="15.7109375" customWidth="1"/>
    <col min="10498" max="10498" width="44.7109375" customWidth="1"/>
    <col min="10499" max="10502" width="15.7109375" customWidth="1"/>
    <col min="10754" max="10754" width="44.7109375" customWidth="1"/>
    <col min="10755" max="10758" width="15.7109375" customWidth="1"/>
    <col min="11010" max="11010" width="44.7109375" customWidth="1"/>
    <col min="11011" max="11014" width="15.7109375" customWidth="1"/>
    <col min="11266" max="11266" width="44.7109375" customWidth="1"/>
    <col min="11267" max="11270" width="15.7109375" customWidth="1"/>
    <col min="11522" max="11522" width="44.7109375" customWidth="1"/>
    <col min="11523" max="11526" width="15.7109375" customWidth="1"/>
    <col min="11778" max="11778" width="44.7109375" customWidth="1"/>
    <col min="11779" max="11782" width="15.7109375" customWidth="1"/>
    <col min="12034" max="12034" width="44.7109375" customWidth="1"/>
    <col min="12035" max="12038" width="15.7109375" customWidth="1"/>
    <col min="12290" max="12290" width="44.7109375" customWidth="1"/>
    <col min="12291" max="12294" width="15.7109375" customWidth="1"/>
    <col min="12546" max="12546" width="44.7109375" customWidth="1"/>
    <col min="12547" max="12550" width="15.7109375" customWidth="1"/>
    <col min="12802" max="12802" width="44.7109375" customWidth="1"/>
    <col min="12803" max="12806" width="15.7109375" customWidth="1"/>
    <col min="13058" max="13058" width="44.7109375" customWidth="1"/>
    <col min="13059" max="13062" width="15.7109375" customWidth="1"/>
    <col min="13314" max="13314" width="44.7109375" customWidth="1"/>
    <col min="13315" max="13318" width="15.7109375" customWidth="1"/>
    <col min="13570" max="13570" width="44.7109375" customWidth="1"/>
    <col min="13571" max="13574" width="15.7109375" customWidth="1"/>
    <col min="13826" max="13826" width="44.7109375" customWidth="1"/>
    <col min="13827" max="13830" width="15.7109375" customWidth="1"/>
    <col min="14082" max="14082" width="44.7109375" customWidth="1"/>
    <col min="14083" max="14086" width="15.7109375" customWidth="1"/>
    <col min="14338" max="14338" width="44.7109375" customWidth="1"/>
    <col min="14339" max="14342" width="15.7109375" customWidth="1"/>
    <col min="14594" max="14594" width="44.7109375" customWidth="1"/>
    <col min="14595" max="14598" width="15.7109375" customWidth="1"/>
    <col min="14850" max="14850" width="44.7109375" customWidth="1"/>
    <col min="14851" max="14854" width="15.7109375" customWidth="1"/>
    <col min="15106" max="15106" width="44.7109375" customWidth="1"/>
    <col min="15107" max="15110" width="15.7109375" customWidth="1"/>
    <col min="15362" max="15362" width="44.7109375" customWidth="1"/>
    <col min="15363" max="15366" width="15.7109375" customWidth="1"/>
    <col min="15618" max="15618" width="44.7109375" customWidth="1"/>
    <col min="15619" max="15622" width="15.7109375" customWidth="1"/>
    <col min="15874" max="15874" width="44.7109375" customWidth="1"/>
    <col min="15875" max="15878" width="15.7109375" customWidth="1"/>
    <col min="16130" max="16130" width="44.7109375" customWidth="1"/>
    <col min="16131" max="16134" width="15.7109375" customWidth="1"/>
  </cols>
  <sheetData>
    <row r="4" spans="2:6" ht="18.75">
      <c r="B4" s="770" t="s">
        <v>680</v>
      </c>
      <c r="C4" s="771"/>
      <c r="D4" s="771"/>
      <c r="E4" s="771"/>
      <c r="F4" s="772"/>
    </row>
    <row r="5" spans="2:6" ht="34.5" customHeight="1">
      <c r="B5" s="648"/>
      <c r="C5" s="630">
        <v>2026</v>
      </c>
      <c r="D5" s="630">
        <v>2027</v>
      </c>
      <c r="E5" s="630">
        <v>2028</v>
      </c>
      <c r="F5" s="630">
        <v>2029</v>
      </c>
    </row>
    <row r="6" spans="2:6" ht="31.5" customHeight="1">
      <c r="B6" s="649" t="s">
        <v>662</v>
      </c>
      <c r="C6" s="650"/>
      <c r="D6" s="650"/>
      <c r="E6" s="650"/>
      <c r="F6" s="650"/>
    </row>
    <row r="7" spans="2:6" ht="31.5" customHeight="1">
      <c r="B7" s="651" t="s">
        <v>663</v>
      </c>
      <c r="C7" s="652"/>
      <c r="D7" s="652"/>
      <c r="E7" s="652"/>
      <c r="F7" s="652"/>
    </row>
    <row r="8" spans="2:6" ht="31.5" customHeight="1">
      <c r="B8" s="649" t="s">
        <v>681</v>
      </c>
      <c r="C8" s="652"/>
      <c r="D8" s="652" t="s">
        <v>352</v>
      </c>
      <c r="E8" s="652" t="s">
        <v>352</v>
      </c>
      <c r="F8" s="652"/>
    </row>
    <row r="9" spans="2:6" ht="31.5" customHeight="1">
      <c r="B9" s="649" t="s">
        <v>682</v>
      </c>
      <c r="C9" s="652"/>
      <c r="D9" s="652" t="s">
        <v>352</v>
      </c>
      <c r="E9" s="652" t="s">
        <v>352</v>
      </c>
      <c r="F9" s="652"/>
    </row>
    <row r="10" spans="2:6" ht="31.5" customHeight="1">
      <c r="B10" s="649" t="s">
        <v>683</v>
      </c>
      <c r="C10" s="652"/>
      <c r="D10" s="652" t="s">
        <v>352</v>
      </c>
      <c r="E10" s="652" t="s">
        <v>352</v>
      </c>
      <c r="F10" s="652"/>
    </row>
    <row r="11" spans="2:6" ht="31.5" customHeight="1">
      <c r="B11" s="649" t="s">
        <v>684</v>
      </c>
      <c r="C11" s="652"/>
      <c r="D11" s="652" t="s">
        <v>352</v>
      </c>
      <c r="E11" s="652" t="s">
        <v>352</v>
      </c>
      <c r="F11" s="652"/>
    </row>
    <row r="12" spans="2:6" ht="31.5" customHeight="1">
      <c r="B12" s="649" t="s">
        <v>685</v>
      </c>
      <c r="C12" s="652"/>
      <c r="D12" s="652" t="s">
        <v>352</v>
      </c>
      <c r="E12" s="652" t="s">
        <v>352</v>
      </c>
      <c r="F12" s="652"/>
    </row>
    <row r="13" spans="2:6" ht="31.5" customHeight="1">
      <c r="B13" s="651" t="s">
        <v>686</v>
      </c>
      <c r="C13" s="653"/>
      <c r="D13" s="653" t="s">
        <v>352</v>
      </c>
      <c r="E13" s="653" t="s">
        <v>352</v>
      </c>
      <c r="F13" s="653"/>
    </row>
    <row r="14" spans="2:6" ht="25.5" customHeight="1">
      <c r="B14" s="649" t="s">
        <v>687</v>
      </c>
      <c r="C14" s="652"/>
      <c r="D14" s="652" t="s">
        <v>352</v>
      </c>
      <c r="E14" s="652" t="s">
        <v>352</v>
      </c>
      <c r="F14" s="652"/>
    </row>
    <row r="15" spans="2:6" ht="25.5" customHeight="1">
      <c r="B15" s="649" t="s">
        <v>688</v>
      </c>
      <c r="C15" s="652"/>
      <c r="D15" s="652" t="s">
        <v>352</v>
      </c>
      <c r="E15" s="652" t="s">
        <v>352</v>
      </c>
      <c r="F15" s="652"/>
    </row>
    <row r="16" spans="2:6" ht="31.5" customHeight="1">
      <c r="B16" s="649" t="s">
        <v>689</v>
      </c>
      <c r="C16" s="652"/>
      <c r="D16" s="652" t="s">
        <v>352</v>
      </c>
      <c r="E16" s="652" t="s">
        <v>352</v>
      </c>
      <c r="F16" s="652"/>
    </row>
    <row r="17" spans="2:6" ht="31.5" customHeight="1">
      <c r="B17" s="649" t="s">
        <v>690</v>
      </c>
      <c r="C17" s="652"/>
      <c r="D17" s="652" t="s">
        <v>352</v>
      </c>
      <c r="E17" s="652" t="s">
        <v>352</v>
      </c>
      <c r="F17" s="652"/>
    </row>
    <row r="18" spans="2:6" ht="31.5" customHeight="1">
      <c r="B18" s="649" t="s">
        <v>691</v>
      </c>
      <c r="C18" s="652"/>
      <c r="D18" s="652" t="s">
        <v>352</v>
      </c>
      <c r="E18" s="652" t="s">
        <v>352</v>
      </c>
      <c r="F18" s="652"/>
    </row>
    <row r="19" spans="2:6" ht="31.5" customHeight="1">
      <c r="B19" s="649" t="s">
        <v>692</v>
      </c>
      <c r="C19" s="652"/>
      <c r="D19" s="652" t="s">
        <v>352</v>
      </c>
      <c r="E19" s="652" t="s">
        <v>352</v>
      </c>
      <c r="F19" s="652"/>
    </row>
    <row r="20" spans="2:6" s="628" customFormat="1" ht="19.5" customHeight="1">
      <c r="B20" s="628" t="s">
        <v>920</v>
      </c>
    </row>
    <row r="21" spans="2:6" s="628" customFormat="1">
      <c r="B21" s="628" t="s">
        <v>921</v>
      </c>
    </row>
  </sheetData>
  <mergeCells count="1">
    <mergeCell ref="B4:F4"/>
  </mergeCells>
  <printOptions horizontalCentered="1"/>
  <pageMargins left="0" right="0" top="0.74803149606299213" bottom="0.35433070866141736" header="0.31496062992125984" footer="0.31496062992125984"/>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L34"/>
  <sheetViews>
    <sheetView workbookViewId="0">
      <selection activeCell="C33" sqref="C33"/>
    </sheetView>
  </sheetViews>
  <sheetFormatPr defaultRowHeight="15"/>
  <cols>
    <col min="1" max="1" width="9.140625" style="628"/>
    <col min="2" max="2" width="13.7109375" style="628" customWidth="1"/>
    <col min="3" max="3" width="31.85546875" style="628" customWidth="1"/>
    <col min="4" max="5" width="10" style="628" customWidth="1"/>
    <col min="6" max="6" width="10.7109375" style="628" bestFit="1" customWidth="1"/>
    <col min="7" max="8" width="10" style="628" customWidth="1"/>
    <col min="9" max="9" width="13.140625" style="628" customWidth="1"/>
    <col min="10" max="11" width="10" style="628" customWidth="1"/>
    <col min="12" max="12" width="10.7109375" style="628" bestFit="1" customWidth="1"/>
    <col min="13" max="257" width="9.140625" style="628"/>
    <col min="258" max="258" width="13.7109375" style="628" customWidth="1"/>
    <col min="259" max="259" width="31.85546875" style="628" customWidth="1"/>
    <col min="260" max="261" width="10" style="628" customWidth="1"/>
    <col min="262" max="262" width="10.7109375" style="628" bestFit="1" customWidth="1"/>
    <col min="263" max="264" width="10" style="628" customWidth="1"/>
    <col min="265" max="265" width="13.140625" style="628" customWidth="1"/>
    <col min="266" max="267" width="10" style="628" customWidth="1"/>
    <col min="268" max="268" width="10.7109375" style="628" bestFit="1" customWidth="1"/>
    <col min="269" max="513" width="9.140625" style="628"/>
    <col min="514" max="514" width="13.7109375" style="628" customWidth="1"/>
    <col min="515" max="515" width="31.85546875" style="628" customWidth="1"/>
    <col min="516" max="517" width="10" style="628" customWidth="1"/>
    <col min="518" max="518" width="10.7109375" style="628" bestFit="1" customWidth="1"/>
    <col min="519" max="520" width="10" style="628" customWidth="1"/>
    <col min="521" max="521" width="13.140625" style="628" customWidth="1"/>
    <col min="522" max="523" width="10" style="628" customWidth="1"/>
    <col min="524" max="524" width="10.7109375" style="628" bestFit="1" customWidth="1"/>
    <col min="525" max="769" width="9.140625" style="628"/>
    <col min="770" max="770" width="13.7109375" style="628" customWidth="1"/>
    <col min="771" max="771" width="31.85546875" style="628" customWidth="1"/>
    <col min="772" max="773" width="10" style="628" customWidth="1"/>
    <col min="774" max="774" width="10.7109375" style="628" bestFit="1" customWidth="1"/>
    <col min="775" max="776" width="10" style="628" customWidth="1"/>
    <col min="777" max="777" width="13.140625" style="628" customWidth="1"/>
    <col min="778" max="779" width="10" style="628" customWidth="1"/>
    <col min="780" max="780" width="10.7109375" style="628" bestFit="1" customWidth="1"/>
    <col min="781" max="1025" width="9.140625" style="628"/>
    <col min="1026" max="1026" width="13.7109375" style="628" customWidth="1"/>
    <col min="1027" max="1027" width="31.85546875" style="628" customWidth="1"/>
    <col min="1028" max="1029" width="10" style="628" customWidth="1"/>
    <col min="1030" max="1030" width="10.7109375" style="628" bestFit="1" customWidth="1"/>
    <col min="1031" max="1032" width="10" style="628" customWidth="1"/>
    <col min="1033" max="1033" width="13.140625" style="628" customWidth="1"/>
    <col min="1034" max="1035" width="10" style="628" customWidth="1"/>
    <col min="1036" max="1036" width="10.7109375" style="628" bestFit="1" customWidth="1"/>
    <col min="1037" max="1281" width="9.140625" style="628"/>
    <col min="1282" max="1282" width="13.7109375" style="628" customWidth="1"/>
    <col min="1283" max="1283" width="31.85546875" style="628" customWidth="1"/>
    <col min="1284" max="1285" width="10" style="628" customWidth="1"/>
    <col min="1286" max="1286" width="10.7109375" style="628" bestFit="1" customWidth="1"/>
    <col min="1287" max="1288" width="10" style="628" customWidth="1"/>
    <col min="1289" max="1289" width="13.140625" style="628" customWidth="1"/>
    <col min="1290" max="1291" width="10" style="628" customWidth="1"/>
    <col min="1292" max="1292" width="10.7109375" style="628" bestFit="1" customWidth="1"/>
    <col min="1293" max="1537" width="9.140625" style="628"/>
    <col min="1538" max="1538" width="13.7109375" style="628" customWidth="1"/>
    <col min="1539" max="1539" width="31.85546875" style="628" customWidth="1"/>
    <col min="1540" max="1541" width="10" style="628" customWidth="1"/>
    <col min="1542" max="1542" width="10.7109375" style="628" bestFit="1" customWidth="1"/>
    <col min="1543" max="1544" width="10" style="628" customWidth="1"/>
    <col min="1545" max="1545" width="13.140625" style="628" customWidth="1"/>
    <col min="1546" max="1547" width="10" style="628" customWidth="1"/>
    <col min="1548" max="1548" width="10.7109375" style="628" bestFit="1" customWidth="1"/>
    <col min="1549" max="1793" width="9.140625" style="628"/>
    <col min="1794" max="1794" width="13.7109375" style="628" customWidth="1"/>
    <col min="1795" max="1795" width="31.85546875" style="628" customWidth="1"/>
    <col min="1796" max="1797" width="10" style="628" customWidth="1"/>
    <col min="1798" max="1798" width="10.7109375" style="628" bestFit="1" customWidth="1"/>
    <col min="1799" max="1800" width="10" style="628" customWidth="1"/>
    <col min="1801" max="1801" width="13.140625" style="628" customWidth="1"/>
    <col min="1802" max="1803" width="10" style="628" customWidth="1"/>
    <col min="1804" max="1804" width="10.7109375" style="628" bestFit="1" customWidth="1"/>
    <col min="1805" max="2049" width="9.140625" style="628"/>
    <col min="2050" max="2050" width="13.7109375" style="628" customWidth="1"/>
    <col min="2051" max="2051" width="31.85546875" style="628" customWidth="1"/>
    <col min="2052" max="2053" width="10" style="628" customWidth="1"/>
    <col min="2054" max="2054" width="10.7109375" style="628" bestFit="1" customWidth="1"/>
    <col min="2055" max="2056" width="10" style="628" customWidth="1"/>
    <col min="2057" max="2057" width="13.140625" style="628" customWidth="1"/>
    <col min="2058" max="2059" width="10" style="628" customWidth="1"/>
    <col min="2060" max="2060" width="10.7109375" style="628" bestFit="1" customWidth="1"/>
    <col min="2061" max="2305" width="9.140625" style="628"/>
    <col min="2306" max="2306" width="13.7109375" style="628" customWidth="1"/>
    <col min="2307" max="2307" width="31.85546875" style="628" customWidth="1"/>
    <col min="2308" max="2309" width="10" style="628" customWidth="1"/>
    <col min="2310" max="2310" width="10.7109375" style="628" bestFit="1" customWidth="1"/>
    <col min="2311" max="2312" width="10" style="628" customWidth="1"/>
    <col min="2313" max="2313" width="13.140625" style="628" customWidth="1"/>
    <col min="2314" max="2315" width="10" style="628" customWidth="1"/>
    <col min="2316" max="2316" width="10.7109375" style="628" bestFit="1" customWidth="1"/>
    <col min="2317" max="2561" width="9.140625" style="628"/>
    <col min="2562" max="2562" width="13.7109375" style="628" customWidth="1"/>
    <col min="2563" max="2563" width="31.85546875" style="628" customWidth="1"/>
    <col min="2564" max="2565" width="10" style="628" customWidth="1"/>
    <col min="2566" max="2566" width="10.7109375" style="628" bestFit="1" customWidth="1"/>
    <col min="2567" max="2568" width="10" style="628" customWidth="1"/>
    <col min="2569" max="2569" width="13.140625" style="628" customWidth="1"/>
    <col min="2570" max="2571" width="10" style="628" customWidth="1"/>
    <col min="2572" max="2572" width="10.7109375" style="628" bestFit="1" customWidth="1"/>
    <col min="2573" max="2817" width="9.140625" style="628"/>
    <col min="2818" max="2818" width="13.7109375" style="628" customWidth="1"/>
    <col min="2819" max="2819" width="31.85546875" style="628" customWidth="1"/>
    <col min="2820" max="2821" width="10" style="628" customWidth="1"/>
    <col min="2822" max="2822" width="10.7109375" style="628" bestFit="1" customWidth="1"/>
    <col min="2823" max="2824" width="10" style="628" customWidth="1"/>
    <col min="2825" max="2825" width="13.140625" style="628" customWidth="1"/>
    <col min="2826" max="2827" width="10" style="628" customWidth="1"/>
    <col min="2828" max="2828" width="10.7109375" style="628" bestFit="1" customWidth="1"/>
    <col min="2829" max="3073" width="9.140625" style="628"/>
    <col min="3074" max="3074" width="13.7109375" style="628" customWidth="1"/>
    <col min="3075" max="3075" width="31.85546875" style="628" customWidth="1"/>
    <col min="3076" max="3077" width="10" style="628" customWidth="1"/>
    <col min="3078" max="3078" width="10.7109375" style="628" bestFit="1" customWidth="1"/>
    <col min="3079" max="3080" width="10" style="628" customWidth="1"/>
    <col min="3081" max="3081" width="13.140625" style="628" customWidth="1"/>
    <col min="3082" max="3083" width="10" style="628" customWidth="1"/>
    <col min="3084" max="3084" width="10.7109375" style="628" bestFit="1" customWidth="1"/>
    <col min="3085" max="3329" width="9.140625" style="628"/>
    <col min="3330" max="3330" width="13.7109375" style="628" customWidth="1"/>
    <col min="3331" max="3331" width="31.85546875" style="628" customWidth="1"/>
    <col min="3332" max="3333" width="10" style="628" customWidth="1"/>
    <col min="3334" max="3334" width="10.7109375" style="628" bestFit="1" customWidth="1"/>
    <col min="3335" max="3336" width="10" style="628" customWidth="1"/>
    <col min="3337" max="3337" width="13.140625" style="628" customWidth="1"/>
    <col min="3338" max="3339" width="10" style="628" customWidth="1"/>
    <col min="3340" max="3340" width="10.7109375" style="628" bestFit="1" customWidth="1"/>
    <col min="3341" max="3585" width="9.140625" style="628"/>
    <col min="3586" max="3586" width="13.7109375" style="628" customWidth="1"/>
    <col min="3587" max="3587" width="31.85546875" style="628" customWidth="1"/>
    <col min="3588" max="3589" width="10" style="628" customWidth="1"/>
    <col min="3590" max="3590" width="10.7109375" style="628" bestFit="1" customWidth="1"/>
    <col min="3591" max="3592" width="10" style="628" customWidth="1"/>
    <col min="3593" max="3593" width="13.140625" style="628" customWidth="1"/>
    <col min="3594" max="3595" width="10" style="628" customWidth="1"/>
    <col min="3596" max="3596" width="10.7109375" style="628" bestFit="1" customWidth="1"/>
    <col min="3597" max="3841" width="9.140625" style="628"/>
    <col min="3842" max="3842" width="13.7109375" style="628" customWidth="1"/>
    <col min="3843" max="3843" width="31.85546875" style="628" customWidth="1"/>
    <col min="3844" max="3845" width="10" style="628" customWidth="1"/>
    <col min="3846" max="3846" width="10.7109375" style="628" bestFit="1" customWidth="1"/>
    <col min="3847" max="3848" width="10" style="628" customWidth="1"/>
    <col min="3849" max="3849" width="13.140625" style="628" customWidth="1"/>
    <col min="3850" max="3851" width="10" style="628" customWidth="1"/>
    <col min="3852" max="3852" width="10.7109375" style="628" bestFit="1" customWidth="1"/>
    <col min="3853" max="4097" width="9.140625" style="628"/>
    <col min="4098" max="4098" width="13.7109375" style="628" customWidth="1"/>
    <col min="4099" max="4099" width="31.85546875" style="628" customWidth="1"/>
    <col min="4100" max="4101" width="10" style="628" customWidth="1"/>
    <col min="4102" max="4102" width="10.7109375" style="628" bestFit="1" customWidth="1"/>
    <col min="4103" max="4104" width="10" style="628" customWidth="1"/>
    <col min="4105" max="4105" width="13.140625" style="628" customWidth="1"/>
    <col min="4106" max="4107" width="10" style="628" customWidth="1"/>
    <col min="4108" max="4108" width="10.7109375" style="628" bestFit="1" customWidth="1"/>
    <col min="4109" max="4353" width="9.140625" style="628"/>
    <col min="4354" max="4354" width="13.7109375" style="628" customWidth="1"/>
    <col min="4355" max="4355" width="31.85546875" style="628" customWidth="1"/>
    <col min="4356" max="4357" width="10" style="628" customWidth="1"/>
    <col min="4358" max="4358" width="10.7109375" style="628" bestFit="1" customWidth="1"/>
    <col min="4359" max="4360" width="10" style="628" customWidth="1"/>
    <col min="4361" max="4361" width="13.140625" style="628" customWidth="1"/>
    <col min="4362" max="4363" width="10" style="628" customWidth="1"/>
    <col min="4364" max="4364" width="10.7109375" style="628" bestFit="1" customWidth="1"/>
    <col min="4365" max="4609" width="9.140625" style="628"/>
    <col min="4610" max="4610" width="13.7109375" style="628" customWidth="1"/>
    <col min="4611" max="4611" width="31.85546875" style="628" customWidth="1"/>
    <col min="4612" max="4613" width="10" style="628" customWidth="1"/>
    <col min="4614" max="4614" width="10.7109375" style="628" bestFit="1" customWidth="1"/>
    <col min="4615" max="4616" width="10" style="628" customWidth="1"/>
    <col min="4617" max="4617" width="13.140625" style="628" customWidth="1"/>
    <col min="4618" max="4619" width="10" style="628" customWidth="1"/>
    <col min="4620" max="4620" width="10.7109375" style="628" bestFit="1" customWidth="1"/>
    <col min="4621" max="4865" width="9.140625" style="628"/>
    <col min="4866" max="4866" width="13.7109375" style="628" customWidth="1"/>
    <col min="4867" max="4867" width="31.85546875" style="628" customWidth="1"/>
    <col min="4868" max="4869" width="10" style="628" customWidth="1"/>
    <col min="4870" max="4870" width="10.7109375" style="628" bestFit="1" customWidth="1"/>
    <col min="4871" max="4872" width="10" style="628" customWidth="1"/>
    <col min="4873" max="4873" width="13.140625" style="628" customWidth="1"/>
    <col min="4874" max="4875" width="10" style="628" customWidth="1"/>
    <col min="4876" max="4876" width="10.7109375" style="628" bestFit="1" customWidth="1"/>
    <col min="4877" max="5121" width="9.140625" style="628"/>
    <col min="5122" max="5122" width="13.7109375" style="628" customWidth="1"/>
    <col min="5123" max="5123" width="31.85546875" style="628" customWidth="1"/>
    <col min="5124" max="5125" width="10" style="628" customWidth="1"/>
    <col min="5126" max="5126" width="10.7109375" style="628" bestFit="1" customWidth="1"/>
    <col min="5127" max="5128" width="10" style="628" customWidth="1"/>
    <col min="5129" max="5129" width="13.140625" style="628" customWidth="1"/>
    <col min="5130" max="5131" width="10" style="628" customWidth="1"/>
    <col min="5132" max="5132" width="10.7109375" style="628" bestFit="1" customWidth="1"/>
    <col min="5133" max="5377" width="9.140625" style="628"/>
    <col min="5378" max="5378" width="13.7109375" style="628" customWidth="1"/>
    <col min="5379" max="5379" width="31.85546875" style="628" customWidth="1"/>
    <col min="5380" max="5381" width="10" style="628" customWidth="1"/>
    <col min="5382" max="5382" width="10.7109375" style="628" bestFit="1" customWidth="1"/>
    <col min="5383" max="5384" width="10" style="628" customWidth="1"/>
    <col min="5385" max="5385" width="13.140625" style="628" customWidth="1"/>
    <col min="5386" max="5387" width="10" style="628" customWidth="1"/>
    <col min="5388" max="5388" width="10.7109375" style="628" bestFit="1" customWidth="1"/>
    <col min="5389" max="5633" width="9.140625" style="628"/>
    <col min="5634" max="5634" width="13.7109375" style="628" customWidth="1"/>
    <col min="5635" max="5635" width="31.85546875" style="628" customWidth="1"/>
    <col min="5636" max="5637" width="10" style="628" customWidth="1"/>
    <col min="5638" max="5638" width="10.7109375" style="628" bestFit="1" customWidth="1"/>
    <col min="5639" max="5640" width="10" style="628" customWidth="1"/>
    <col min="5641" max="5641" width="13.140625" style="628" customWidth="1"/>
    <col min="5642" max="5643" width="10" style="628" customWidth="1"/>
    <col min="5644" max="5644" width="10.7109375" style="628" bestFit="1" customWidth="1"/>
    <col min="5645" max="5889" width="9.140625" style="628"/>
    <col min="5890" max="5890" width="13.7109375" style="628" customWidth="1"/>
    <col min="5891" max="5891" width="31.85546875" style="628" customWidth="1"/>
    <col min="5892" max="5893" width="10" style="628" customWidth="1"/>
    <col min="5894" max="5894" width="10.7109375" style="628" bestFit="1" customWidth="1"/>
    <col min="5895" max="5896" width="10" style="628" customWidth="1"/>
    <col min="5897" max="5897" width="13.140625" style="628" customWidth="1"/>
    <col min="5898" max="5899" width="10" style="628" customWidth="1"/>
    <col min="5900" max="5900" width="10.7109375" style="628" bestFit="1" customWidth="1"/>
    <col min="5901" max="6145" width="9.140625" style="628"/>
    <col min="6146" max="6146" width="13.7109375" style="628" customWidth="1"/>
    <col min="6147" max="6147" width="31.85546875" style="628" customWidth="1"/>
    <col min="6148" max="6149" width="10" style="628" customWidth="1"/>
    <col min="6150" max="6150" width="10.7109375" style="628" bestFit="1" customWidth="1"/>
    <col min="6151" max="6152" width="10" style="628" customWidth="1"/>
    <col min="6153" max="6153" width="13.140625" style="628" customWidth="1"/>
    <col min="6154" max="6155" width="10" style="628" customWidth="1"/>
    <col min="6156" max="6156" width="10.7109375" style="628" bestFit="1" customWidth="1"/>
    <col min="6157" max="6401" width="9.140625" style="628"/>
    <col min="6402" max="6402" width="13.7109375" style="628" customWidth="1"/>
    <col min="6403" max="6403" width="31.85546875" style="628" customWidth="1"/>
    <col min="6404" max="6405" width="10" style="628" customWidth="1"/>
    <col min="6406" max="6406" width="10.7109375" style="628" bestFit="1" customWidth="1"/>
    <col min="6407" max="6408" width="10" style="628" customWidth="1"/>
    <col min="6409" max="6409" width="13.140625" style="628" customWidth="1"/>
    <col min="6410" max="6411" width="10" style="628" customWidth="1"/>
    <col min="6412" max="6412" width="10.7109375" style="628" bestFit="1" customWidth="1"/>
    <col min="6413" max="6657" width="9.140625" style="628"/>
    <col min="6658" max="6658" width="13.7109375" style="628" customWidth="1"/>
    <col min="6659" max="6659" width="31.85546875" style="628" customWidth="1"/>
    <col min="6660" max="6661" width="10" style="628" customWidth="1"/>
    <col min="6662" max="6662" width="10.7109375" style="628" bestFit="1" customWidth="1"/>
    <col min="6663" max="6664" width="10" style="628" customWidth="1"/>
    <col min="6665" max="6665" width="13.140625" style="628" customWidth="1"/>
    <col min="6666" max="6667" width="10" style="628" customWidth="1"/>
    <col min="6668" max="6668" width="10.7109375" style="628" bestFit="1" customWidth="1"/>
    <col min="6669" max="6913" width="9.140625" style="628"/>
    <col min="6914" max="6914" width="13.7109375" style="628" customWidth="1"/>
    <col min="6915" max="6915" width="31.85546875" style="628" customWidth="1"/>
    <col min="6916" max="6917" width="10" style="628" customWidth="1"/>
    <col min="6918" max="6918" width="10.7109375" style="628" bestFit="1" customWidth="1"/>
    <col min="6919" max="6920" width="10" style="628" customWidth="1"/>
    <col min="6921" max="6921" width="13.140625" style="628" customWidth="1"/>
    <col min="6922" max="6923" width="10" style="628" customWidth="1"/>
    <col min="6924" max="6924" width="10.7109375" style="628" bestFit="1" customWidth="1"/>
    <col min="6925" max="7169" width="9.140625" style="628"/>
    <col min="7170" max="7170" width="13.7109375" style="628" customWidth="1"/>
    <col min="7171" max="7171" width="31.85546875" style="628" customWidth="1"/>
    <col min="7172" max="7173" width="10" style="628" customWidth="1"/>
    <col min="7174" max="7174" width="10.7109375" style="628" bestFit="1" customWidth="1"/>
    <col min="7175" max="7176" width="10" style="628" customWidth="1"/>
    <col min="7177" max="7177" width="13.140625" style="628" customWidth="1"/>
    <col min="7178" max="7179" width="10" style="628" customWidth="1"/>
    <col min="7180" max="7180" width="10.7109375" style="628" bestFit="1" customWidth="1"/>
    <col min="7181" max="7425" width="9.140625" style="628"/>
    <col min="7426" max="7426" width="13.7109375" style="628" customWidth="1"/>
    <col min="7427" max="7427" width="31.85546875" style="628" customWidth="1"/>
    <col min="7428" max="7429" width="10" style="628" customWidth="1"/>
    <col min="7430" max="7430" width="10.7109375" style="628" bestFit="1" customWidth="1"/>
    <col min="7431" max="7432" width="10" style="628" customWidth="1"/>
    <col min="7433" max="7433" width="13.140625" style="628" customWidth="1"/>
    <col min="7434" max="7435" width="10" style="628" customWidth="1"/>
    <col min="7436" max="7436" width="10.7109375" style="628" bestFit="1" customWidth="1"/>
    <col min="7437" max="7681" width="9.140625" style="628"/>
    <col min="7682" max="7682" width="13.7109375" style="628" customWidth="1"/>
    <col min="7683" max="7683" width="31.85546875" style="628" customWidth="1"/>
    <col min="7684" max="7685" width="10" style="628" customWidth="1"/>
    <col min="7686" max="7686" width="10.7109375" style="628" bestFit="1" customWidth="1"/>
    <col min="7687" max="7688" width="10" style="628" customWidth="1"/>
    <col min="7689" max="7689" width="13.140625" style="628" customWidth="1"/>
    <col min="7690" max="7691" width="10" style="628" customWidth="1"/>
    <col min="7692" max="7692" width="10.7109375" style="628" bestFit="1" customWidth="1"/>
    <col min="7693" max="7937" width="9.140625" style="628"/>
    <col min="7938" max="7938" width="13.7109375" style="628" customWidth="1"/>
    <col min="7939" max="7939" width="31.85546875" style="628" customWidth="1"/>
    <col min="7940" max="7941" width="10" style="628" customWidth="1"/>
    <col min="7942" max="7942" width="10.7109375" style="628" bestFit="1" customWidth="1"/>
    <col min="7943" max="7944" width="10" style="628" customWidth="1"/>
    <col min="7945" max="7945" width="13.140625" style="628" customWidth="1"/>
    <col min="7946" max="7947" width="10" style="628" customWidth="1"/>
    <col min="7948" max="7948" width="10.7109375" style="628" bestFit="1" customWidth="1"/>
    <col min="7949" max="8193" width="9.140625" style="628"/>
    <col min="8194" max="8194" width="13.7109375" style="628" customWidth="1"/>
    <col min="8195" max="8195" width="31.85546875" style="628" customWidth="1"/>
    <col min="8196" max="8197" width="10" style="628" customWidth="1"/>
    <col min="8198" max="8198" width="10.7109375" style="628" bestFit="1" customWidth="1"/>
    <col min="8199" max="8200" width="10" style="628" customWidth="1"/>
    <col min="8201" max="8201" width="13.140625" style="628" customWidth="1"/>
    <col min="8202" max="8203" width="10" style="628" customWidth="1"/>
    <col min="8204" max="8204" width="10.7109375" style="628" bestFit="1" customWidth="1"/>
    <col min="8205" max="8449" width="9.140625" style="628"/>
    <col min="8450" max="8450" width="13.7109375" style="628" customWidth="1"/>
    <col min="8451" max="8451" width="31.85546875" style="628" customWidth="1"/>
    <col min="8452" max="8453" width="10" style="628" customWidth="1"/>
    <col min="8454" max="8454" width="10.7109375" style="628" bestFit="1" customWidth="1"/>
    <col min="8455" max="8456" width="10" style="628" customWidth="1"/>
    <col min="8457" max="8457" width="13.140625" style="628" customWidth="1"/>
    <col min="8458" max="8459" width="10" style="628" customWidth="1"/>
    <col min="8460" max="8460" width="10.7109375" style="628" bestFit="1" customWidth="1"/>
    <col min="8461" max="8705" width="9.140625" style="628"/>
    <col min="8706" max="8706" width="13.7109375" style="628" customWidth="1"/>
    <col min="8707" max="8707" width="31.85546875" style="628" customWidth="1"/>
    <col min="8708" max="8709" width="10" style="628" customWidth="1"/>
    <col min="8710" max="8710" width="10.7109375" style="628" bestFit="1" customWidth="1"/>
    <col min="8711" max="8712" width="10" style="628" customWidth="1"/>
    <col min="8713" max="8713" width="13.140625" style="628" customWidth="1"/>
    <col min="8714" max="8715" width="10" style="628" customWidth="1"/>
    <col min="8716" max="8716" width="10.7109375" style="628" bestFit="1" customWidth="1"/>
    <col min="8717" max="8961" width="9.140625" style="628"/>
    <col min="8962" max="8962" width="13.7109375" style="628" customWidth="1"/>
    <col min="8963" max="8963" width="31.85546875" style="628" customWidth="1"/>
    <col min="8964" max="8965" width="10" style="628" customWidth="1"/>
    <col min="8966" max="8966" width="10.7109375" style="628" bestFit="1" customWidth="1"/>
    <col min="8967" max="8968" width="10" style="628" customWidth="1"/>
    <col min="8969" max="8969" width="13.140625" style="628" customWidth="1"/>
    <col min="8970" max="8971" width="10" style="628" customWidth="1"/>
    <col min="8972" max="8972" width="10.7109375" style="628" bestFit="1" customWidth="1"/>
    <col min="8973" max="9217" width="9.140625" style="628"/>
    <col min="9218" max="9218" width="13.7109375" style="628" customWidth="1"/>
    <col min="9219" max="9219" width="31.85546875" style="628" customWidth="1"/>
    <col min="9220" max="9221" width="10" style="628" customWidth="1"/>
    <col min="9222" max="9222" width="10.7109375" style="628" bestFit="1" customWidth="1"/>
    <col min="9223" max="9224" width="10" style="628" customWidth="1"/>
    <col min="9225" max="9225" width="13.140625" style="628" customWidth="1"/>
    <col min="9226" max="9227" width="10" style="628" customWidth="1"/>
    <col min="9228" max="9228" width="10.7109375" style="628" bestFit="1" customWidth="1"/>
    <col min="9229" max="9473" width="9.140625" style="628"/>
    <col min="9474" max="9474" width="13.7109375" style="628" customWidth="1"/>
    <col min="9475" max="9475" width="31.85546875" style="628" customWidth="1"/>
    <col min="9476" max="9477" width="10" style="628" customWidth="1"/>
    <col min="9478" max="9478" width="10.7109375" style="628" bestFit="1" customWidth="1"/>
    <col min="9479" max="9480" width="10" style="628" customWidth="1"/>
    <col min="9481" max="9481" width="13.140625" style="628" customWidth="1"/>
    <col min="9482" max="9483" width="10" style="628" customWidth="1"/>
    <col min="9484" max="9484" width="10.7109375" style="628" bestFit="1" customWidth="1"/>
    <col min="9485" max="9729" width="9.140625" style="628"/>
    <col min="9730" max="9730" width="13.7109375" style="628" customWidth="1"/>
    <col min="9731" max="9731" width="31.85546875" style="628" customWidth="1"/>
    <col min="9732" max="9733" width="10" style="628" customWidth="1"/>
    <col min="9734" max="9734" width="10.7109375" style="628" bestFit="1" customWidth="1"/>
    <col min="9735" max="9736" width="10" style="628" customWidth="1"/>
    <col min="9737" max="9737" width="13.140625" style="628" customWidth="1"/>
    <col min="9738" max="9739" width="10" style="628" customWidth="1"/>
    <col min="9740" max="9740" width="10.7109375" style="628" bestFit="1" customWidth="1"/>
    <col min="9741" max="9985" width="9.140625" style="628"/>
    <col min="9986" max="9986" width="13.7109375" style="628" customWidth="1"/>
    <col min="9987" max="9987" width="31.85546875" style="628" customWidth="1"/>
    <col min="9988" max="9989" width="10" style="628" customWidth="1"/>
    <col min="9990" max="9990" width="10.7109375" style="628" bestFit="1" customWidth="1"/>
    <col min="9991" max="9992" width="10" style="628" customWidth="1"/>
    <col min="9993" max="9993" width="13.140625" style="628" customWidth="1"/>
    <col min="9994" max="9995" width="10" style="628" customWidth="1"/>
    <col min="9996" max="9996" width="10.7109375" style="628" bestFit="1" customWidth="1"/>
    <col min="9997" max="10241" width="9.140625" style="628"/>
    <col min="10242" max="10242" width="13.7109375" style="628" customWidth="1"/>
    <col min="10243" max="10243" width="31.85546875" style="628" customWidth="1"/>
    <col min="10244" max="10245" width="10" style="628" customWidth="1"/>
    <col min="10246" max="10246" width="10.7109375" style="628" bestFit="1" customWidth="1"/>
    <col min="10247" max="10248" width="10" style="628" customWidth="1"/>
    <col min="10249" max="10249" width="13.140625" style="628" customWidth="1"/>
    <col min="10250" max="10251" width="10" style="628" customWidth="1"/>
    <col min="10252" max="10252" width="10.7109375" style="628" bestFit="1" customWidth="1"/>
    <col min="10253" max="10497" width="9.140625" style="628"/>
    <col min="10498" max="10498" width="13.7109375" style="628" customWidth="1"/>
    <col min="10499" max="10499" width="31.85546875" style="628" customWidth="1"/>
    <col min="10500" max="10501" width="10" style="628" customWidth="1"/>
    <col min="10502" max="10502" width="10.7109375" style="628" bestFit="1" customWidth="1"/>
    <col min="10503" max="10504" width="10" style="628" customWidth="1"/>
    <col min="10505" max="10505" width="13.140625" style="628" customWidth="1"/>
    <col min="10506" max="10507" width="10" style="628" customWidth="1"/>
    <col min="10508" max="10508" width="10.7109375" style="628" bestFit="1" customWidth="1"/>
    <col min="10509" max="10753" width="9.140625" style="628"/>
    <col min="10754" max="10754" width="13.7109375" style="628" customWidth="1"/>
    <col min="10755" max="10755" width="31.85546875" style="628" customWidth="1"/>
    <col min="10756" max="10757" width="10" style="628" customWidth="1"/>
    <col min="10758" max="10758" width="10.7109375" style="628" bestFit="1" customWidth="1"/>
    <col min="10759" max="10760" width="10" style="628" customWidth="1"/>
    <col min="10761" max="10761" width="13.140625" style="628" customWidth="1"/>
    <col min="10762" max="10763" width="10" style="628" customWidth="1"/>
    <col min="10764" max="10764" width="10.7109375" style="628" bestFit="1" customWidth="1"/>
    <col min="10765" max="11009" width="9.140625" style="628"/>
    <col min="11010" max="11010" width="13.7109375" style="628" customWidth="1"/>
    <col min="11011" max="11011" width="31.85546875" style="628" customWidth="1"/>
    <col min="11012" max="11013" width="10" style="628" customWidth="1"/>
    <col min="11014" max="11014" width="10.7109375" style="628" bestFit="1" customWidth="1"/>
    <col min="11015" max="11016" width="10" style="628" customWidth="1"/>
    <col min="11017" max="11017" width="13.140625" style="628" customWidth="1"/>
    <col min="11018" max="11019" width="10" style="628" customWidth="1"/>
    <col min="11020" max="11020" width="10.7109375" style="628" bestFit="1" customWidth="1"/>
    <col min="11021" max="11265" width="9.140625" style="628"/>
    <col min="11266" max="11266" width="13.7109375" style="628" customWidth="1"/>
    <col min="11267" max="11267" width="31.85546875" style="628" customWidth="1"/>
    <col min="11268" max="11269" width="10" style="628" customWidth="1"/>
    <col min="11270" max="11270" width="10.7109375" style="628" bestFit="1" customWidth="1"/>
    <col min="11271" max="11272" width="10" style="628" customWidth="1"/>
    <col min="11273" max="11273" width="13.140625" style="628" customWidth="1"/>
    <col min="11274" max="11275" width="10" style="628" customWidth="1"/>
    <col min="11276" max="11276" width="10.7109375" style="628" bestFit="1" customWidth="1"/>
    <col min="11277" max="11521" width="9.140625" style="628"/>
    <col min="11522" max="11522" width="13.7109375" style="628" customWidth="1"/>
    <col min="11523" max="11523" width="31.85546875" style="628" customWidth="1"/>
    <col min="11524" max="11525" width="10" style="628" customWidth="1"/>
    <col min="11526" max="11526" width="10.7109375" style="628" bestFit="1" customWidth="1"/>
    <col min="11527" max="11528" width="10" style="628" customWidth="1"/>
    <col min="11529" max="11529" width="13.140625" style="628" customWidth="1"/>
    <col min="11530" max="11531" width="10" style="628" customWidth="1"/>
    <col min="11532" max="11532" width="10.7109375" style="628" bestFit="1" customWidth="1"/>
    <col min="11533" max="11777" width="9.140625" style="628"/>
    <col min="11778" max="11778" width="13.7109375" style="628" customWidth="1"/>
    <col min="11779" max="11779" width="31.85546875" style="628" customWidth="1"/>
    <col min="11780" max="11781" width="10" style="628" customWidth="1"/>
    <col min="11782" max="11782" width="10.7109375" style="628" bestFit="1" customWidth="1"/>
    <col min="11783" max="11784" width="10" style="628" customWidth="1"/>
    <col min="11785" max="11785" width="13.140625" style="628" customWidth="1"/>
    <col min="11786" max="11787" width="10" style="628" customWidth="1"/>
    <col min="11788" max="11788" width="10.7109375" style="628" bestFit="1" customWidth="1"/>
    <col min="11789" max="12033" width="9.140625" style="628"/>
    <col min="12034" max="12034" width="13.7109375" style="628" customWidth="1"/>
    <col min="12035" max="12035" width="31.85546875" style="628" customWidth="1"/>
    <col min="12036" max="12037" width="10" style="628" customWidth="1"/>
    <col min="12038" max="12038" width="10.7109375" style="628" bestFit="1" customWidth="1"/>
    <col min="12039" max="12040" width="10" style="628" customWidth="1"/>
    <col min="12041" max="12041" width="13.140625" style="628" customWidth="1"/>
    <col min="12042" max="12043" width="10" style="628" customWidth="1"/>
    <col min="12044" max="12044" width="10.7109375" style="628" bestFit="1" customWidth="1"/>
    <col min="12045" max="12289" width="9.140625" style="628"/>
    <col min="12290" max="12290" width="13.7109375" style="628" customWidth="1"/>
    <col min="12291" max="12291" width="31.85546875" style="628" customWidth="1"/>
    <col min="12292" max="12293" width="10" style="628" customWidth="1"/>
    <col min="12294" max="12294" width="10.7109375" style="628" bestFit="1" customWidth="1"/>
    <col min="12295" max="12296" width="10" style="628" customWidth="1"/>
    <col min="12297" max="12297" width="13.140625" style="628" customWidth="1"/>
    <col min="12298" max="12299" width="10" style="628" customWidth="1"/>
    <col min="12300" max="12300" width="10.7109375" style="628" bestFit="1" customWidth="1"/>
    <col min="12301" max="12545" width="9.140625" style="628"/>
    <col min="12546" max="12546" width="13.7109375" style="628" customWidth="1"/>
    <col min="12547" max="12547" width="31.85546875" style="628" customWidth="1"/>
    <col min="12548" max="12549" width="10" style="628" customWidth="1"/>
    <col min="12550" max="12550" width="10.7109375" style="628" bestFit="1" customWidth="1"/>
    <col min="12551" max="12552" width="10" style="628" customWidth="1"/>
    <col min="12553" max="12553" width="13.140625" style="628" customWidth="1"/>
    <col min="12554" max="12555" width="10" style="628" customWidth="1"/>
    <col min="12556" max="12556" width="10.7109375" style="628" bestFit="1" customWidth="1"/>
    <col min="12557" max="12801" width="9.140625" style="628"/>
    <col min="12802" max="12802" width="13.7109375" style="628" customWidth="1"/>
    <col min="12803" max="12803" width="31.85546875" style="628" customWidth="1"/>
    <col min="12804" max="12805" width="10" style="628" customWidth="1"/>
    <col min="12806" max="12806" width="10.7109375" style="628" bestFit="1" customWidth="1"/>
    <col min="12807" max="12808" width="10" style="628" customWidth="1"/>
    <col min="12809" max="12809" width="13.140625" style="628" customWidth="1"/>
    <col min="12810" max="12811" width="10" style="628" customWidth="1"/>
    <col min="12812" max="12812" width="10.7109375" style="628" bestFit="1" customWidth="1"/>
    <col min="12813" max="13057" width="9.140625" style="628"/>
    <col min="13058" max="13058" width="13.7109375" style="628" customWidth="1"/>
    <col min="13059" max="13059" width="31.85546875" style="628" customWidth="1"/>
    <col min="13060" max="13061" width="10" style="628" customWidth="1"/>
    <col min="13062" max="13062" width="10.7109375" style="628" bestFit="1" customWidth="1"/>
    <col min="13063" max="13064" width="10" style="628" customWidth="1"/>
    <col min="13065" max="13065" width="13.140625" style="628" customWidth="1"/>
    <col min="13066" max="13067" width="10" style="628" customWidth="1"/>
    <col min="13068" max="13068" width="10.7109375" style="628" bestFit="1" customWidth="1"/>
    <col min="13069" max="13313" width="9.140625" style="628"/>
    <col min="13314" max="13314" width="13.7109375" style="628" customWidth="1"/>
    <col min="13315" max="13315" width="31.85546875" style="628" customWidth="1"/>
    <col min="13316" max="13317" width="10" style="628" customWidth="1"/>
    <col min="13318" max="13318" width="10.7109375" style="628" bestFit="1" customWidth="1"/>
    <col min="13319" max="13320" width="10" style="628" customWidth="1"/>
    <col min="13321" max="13321" width="13.140625" style="628" customWidth="1"/>
    <col min="13322" max="13323" width="10" style="628" customWidth="1"/>
    <col min="13324" max="13324" width="10.7109375" style="628" bestFit="1" customWidth="1"/>
    <col min="13325" max="13569" width="9.140625" style="628"/>
    <col min="13570" max="13570" width="13.7109375" style="628" customWidth="1"/>
    <col min="13571" max="13571" width="31.85546875" style="628" customWidth="1"/>
    <col min="13572" max="13573" width="10" style="628" customWidth="1"/>
    <col min="13574" max="13574" width="10.7109375" style="628" bestFit="1" customWidth="1"/>
    <col min="13575" max="13576" width="10" style="628" customWidth="1"/>
    <col min="13577" max="13577" width="13.140625" style="628" customWidth="1"/>
    <col min="13578" max="13579" width="10" style="628" customWidth="1"/>
    <col min="13580" max="13580" width="10.7109375" style="628" bestFit="1" customWidth="1"/>
    <col min="13581" max="13825" width="9.140625" style="628"/>
    <col min="13826" max="13826" width="13.7109375" style="628" customWidth="1"/>
    <col min="13827" max="13827" width="31.85546875" style="628" customWidth="1"/>
    <col min="13828" max="13829" width="10" style="628" customWidth="1"/>
    <col min="13830" max="13830" width="10.7109375" style="628" bestFit="1" customWidth="1"/>
    <col min="13831" max="13832" width="10" style="628" customWidth="1"/>
    <col min="13833" max="13833" width="13.140625" style="628" customWidth="1"/>
    <col min="13834" max="13835" width="10" style="628" customWidth="1"/>
    <col min="13836" max="13836" width="10.7109375" style="628" bestFit="1" customWidth="1"/>
    <col min="13837" max="14081" width="9.140625" style="628"/>
    <col min="14082" max="14082" width="13.7109375" style="628" customWidth="1"/>
    <col min="14083" max="14083" width="31.85546875" style="628" customWidth="1"/>
    <col min="14084" max="14085" width="10" style="628" customWidth="1"/>
    <col min="14086" max="14086" width="10.7109375" style="628" bestFit="1" customWidth="1"/>
    <col min="14087" max="14088" width="10" style="628" customWidth="1"/>
    <col min="14089" max="14089" width="13.140625" style="628" customWidth="1"/>
    <col min="14090" max="14091" width="10" style="628" customWidth="1"/>
    <col min="14092" max="14092" width="10.7109375" style="628" bestFit="1" customWidth="1"/>
    <col min="14093" max="14337" width="9.140625" style="628"/>
    <col min="14338" max="14338" width="13.7109375" style="628" customWidth="1"/>
    <col min="14339" max="14339" width="31.85546875" style="628" customWidth="1"/>
    <col min="14340" max="14341" width="10" style="628" customWidth="1"/>
    <col min="14342" max="14342" width="10.7109375" style="628" bestFit="1" customWidth="1"/>
    <col min="14343" max="14344" width="10" style="628" customWidth="1"/>
    <col min="14345" max="14345" width="13.140625" style="628" customWidth="1"/>
    <col min="14346" max="14347" width="10" style="628" customWidth="1"/>
    <col min="14348" max="14348" width="10.7109375" style="628" bestFit="1" customWidth="1"/>
    <col min="14349" max="14593" width="9.140625" style="628"/>
    <col min="14594" max="14594" width="13.7109375" style="628" customWidth="1"/>
    <col min="14595" max="14595" width="31.85546875" style="628" customWidth="1"/>
    <col min="14596" max="14597" width="10" style="628" customWidth="1"/>
    <col min="14598" max="14598" width="10.7109375" style="628" bestFit="1" customWidth="1"/>
    <col min="14599" max="14600" width="10" style="628" customWidth="1"/>
    <col min="14601" max="14601" width="13.140625" style="628" customWidth="1"/>
    <col min="14602" max="14603" width="10" style="628" customWidth="1"/>
    <col min="14604" max="14604" width="10.7109375" style="628" bestFit="1" customWidth="1"/>
    <col min="14605" max="14849" width="9.140625" style="628"/>
    <col min="14850" max="14850" width="13.7109375" style="628" customWidth="1"/>
    <col min="14851" max="14851" width="31.85546875" style="628" customWidth="1"/>
    <col min="14852" max="14853" width="10" style="628" customWidth="1"/>
    <col min="14854" max="14854" width="10.7109375" style="628" bestFit="1" customWidth="1"/>
    <col min="14855" max="14856" width="10" style="628" customWidth="1"/>
    <col min="14857" max="14857" width="13.140625" style="628" customWidth="1"/>
    <col min="14858" max="14859" width="10" style="628" customWidth="1"/>
    <col min="14860" max="14860" width="10.7109375" style="628" bestFit="1" customWidth="1"/>
    <col min="14861" max="15105" width="9.140625" style="628"/>
    <col min="15106" max="15106" width="13.7109375" style="628" customWidth="1"/>
    <col min="15107" max="15107" width="31.85546875" style="628" customWidth="1"/>
    <col min="15108" max="15109" width="10" style="628" customWidth="1"/>
    <col min="15110" max="15110" width="10.7109375" style="628" bestFit="1" customWidth="1"/>
    <col min="15111" max="15112" width="10" style="628" customWidth="1"/>
    <col min="15113" max="15113" width="13.140625" style="628" customWidth="1"/>
    <col min="15114" max="15115" width="10" style="628" customWidth="1"/>
    <col min="15116" max="15116" width="10.7109375" style="628" bestFit="1" customWidth="1"/>
    <col min="15117" max="15361" width="9.140625" style="628"/>
    <col min="15362" max="15362" width="13.7109375" style="628" customWidth="1"/>
    <col min="15363" max="15363" width="31.85546875" style="628" customWidth="1"/>
    <col min="15364" max="15365" width="10" style="628" customWidth="1"/>
    <col min="15366" max="15366" width="10.7109375" style="628" bestFit="1" customWidth="1"/>
    <col min="15367" max="15368" width="10" style="628" customWidth="1"/>
    <col min="15369" max="15369" width="13.140625" style="628" customWidth="1"/>
    <col min="15370" max="15371" width="10" style="628" customWidth="1"/>
    <col min="15372" max="15372" width="10.7109375" style="628" bestFit="1" customWidth="1"/>
    <col min="15373" max="15617" width="9.140625" style="628"/>
    <col min="15618" max="15618" width="13.7109375" style="628" customWidth="1"/>
    <col min="15619" max="15619" width="31.85546875" style="628" customWidth="1"/>
    <col min="15620" max="15621" width="10" style="628" customWidth="1"/>
    <col min="15622" max="15622" width="10.7109375" style="628" bestFit="1" customWidth="1"/>
    <col min="15623" max="15624" width="10" style="628" customWidth="1"/>
    <col min="15625" max="15625" width="13.140625" style="628" customWidth="1"/>
    <col min="15626" max="15627" width="10" style="628" customWidth="1"/>
    <col min="15628" max="15628" width="10.7109375" style="628" bestFit="1" customWidth="1"/>
    <col min="15629" max="15873" width="9.140625" style="628"/>
    <col min="15874" max="15874" width="13.7109375" style="628" customWidth="1"/>
    <col min="15875" max="15875" width="31.85546875" style="628" customWidth="1"/>
    <col min="15876" max="15877" width="10" style="628" customWidth="1"/>
    <col min="15878" max="15878" width="10.7109375" style="628" bestFit="1" customWidth="1"/>
    <col min="15879" max="15880" width="10" style="628" customWidth="1"/>
    <col min="15881" max="15881" width="13.140625" style="628" customWidth="1"/>
    <col min="15882" max="15883" width="10" style="628" customWidth="1"/>
    <col min="15884" max="15884" width="10.7109375" style="628" bestFit="1" customWidth="1"/>
    <col min="15885" max="16129" width="9.140625" style="628"/>
    <col min="16130" max="16130" width="13.7109375" style="628" customWidth="1"/>
    <col min="16131" max="16131" width="31.85546875" style="628" customWidth="1"/>
    <col min="16132" max="16133" width="10" style="628" customWidth="1"/>
    <col min="16134" max="16134" width="10.7109375" style="628" bestFit="1" customWidth="1"/>
    <col min="16135" max="16136" width="10" style="628" customWidth="1"/>
    <col min="16137" max="16137" width="13.140625" style="628" customWidth="1"/>
    <col min="16138" max="16139" width="10" style="628" customWidth="1"/>
    <col min="16140" max="16140" width="10.7109375" style="628" bestFit="1" customWidth="1"/>
    <col min="16141" max="16384" width="9.140625" style="628"/>
  </cols>
  <sheetData>
    <row r="1" spans="2:12">
      <c r="B1" s="654"/>
      <c r="C1" s="654"/>
    </row>
    <row r="2" spans="2:12">
      <c r="B2" s="654"/>
      <c r="C2" s="654"/>
    </row>
    <row r="3" spans="2:12" ht="19.5" customHeight="1">
      <c r="B3" s="782" t="s">
        <v>639</v>
      </c>
      <c r="C3" s="782"/>
      <c r="D3" s="782"/>
      <c r="E3" s="782"/>
      <c r="F3" s="782"/>
      <c r="G3" s="782"/>
      <c r="H3" s="782"/>
      <c r="I3" s="782"/>
      <c r="J3" s="782"/>
      <c r="K3" s="782"/>
      <c r="L3" s="782"/>
    </row>
    <row r="4" spans="2:12" ht="17.25" customHeight="1">
      <c r="B4" s="783"/>
      <c r="C4" s="784"/>
      <c r="D4" s="787">
        <v>2026</v>
      </c>
      <c r="E4" s="788"/>
      <c r="F4" s="787">
        <v>2027</v>
      </c>
      <c r="G4" s="788"/>
      <c r="H4" s="779">
        <v>2028</v>
      </c>
      <c r="I4" s="781"/>
      <c r="J4" s="779">
        <v>2029</v>
      </c>
      <c r="K4" s="781"/>
    </row>
    <row r="5" spans="2:12" ht="17.25" customHeight="1">
      <c r="B5" s="785"/>
      <c r="C5" s="786"/>
      <c r="D5" s="655" t="s">
        <v>693</v>
      </c>
      <c r="E5" s="655" t="s">
        <v>694</v>
      </c>
      <c r="F5" s="655" t="s">
        <v>693</v>
      </c>
      <c r="G5" s="655" t="s">
        <v>694</v>
      </c>
      <c r="H5" s="655" t="s">
        <v>693</v>
      </c>
      <c r="I5" s="655" t="s">
        <v>694</v>
      </c>
      <c r="J5" s="655" t="s">
        <v>693</v>
      </c>
      <c r="K5" s="655" t="s">
        <v>694</v>
      </c>
    </row>
    <row r="6" spans="2:12" ht="17.25" customHeight="1">
      <c r="B6" s="774" t="s">
        <v>695</v>
      </c>
      <c r="C6" s="656" t="s">
        <v>696</v>
      </c>
      <c r="D6" s="631"/>
      <c r="E6" s="631"/>
      <c r="F6" s="631"/>
      <c r="G6" s="631"/>
      <c r="H6" s="631"/>
      <c r="I6" s="631"/>
      <c r="J6" s="631"/>
      <c r="K6" s="631"/>
    </row>
    <row r="7" spans="2:12" ht="17.25" customHeight="1">
      <c r="B7" s="775"/>
      <c r="C7" s="657" t="s">
        <v>697</v>
      </c>
      <c r="D7" s="658"/>
      <c r="E7" s="658"/>
      <c r="F7" s="658"/>
      <c r="G7" s="658"/>
      <c r="H7" s="658"/>
      <c r="I7" s="658"/>
      <c r="J7" s="658"/>
      <c r="K7" s="658"/>
    </row>
    <row r="8" spans="2:12" ht="17.25" customHeight="1">
      <c r="B8" s="775"/>
      <c r="C8" s="657" t="s">
        <v>698</v>
      </c>
      <c r="D8" s="658"/>
      <c r="E8" s="658"/>
      <c r="F8" s="658"/>
      <c r="G8" s="658"/>
      <c r="H8" s="658"/>
      <c r="I8" s="658"/>
      <c r="J8" s="658"/>
      <c r="K8" s="658"/>
    </row>
    <row r="9" spans="2:12" ht="17.25" customHeight="1">
      <c r="B9" s="776"/>
      <c r="C9" s="659" t="s">
        <v>699</v>
      </c>
      <c r="D9" s="632"/>
      <c r="E9" s="632"/>
      <c r="F9" s="632"/>
      <c r="G9" s="632"/>
      <c r="H9" s="632"/>
      <c r="I9" s="632"/>
      <c r="J9" s="632"/>
      <c r="K9" s="632"/>
    </row>
    <row r="10" spans="2:12" ht="17.25" customHeight="1">
      <c r="B10" s="776"/>
      <c r="C10" s="660" t="s">
        <v>697</v>
      </c>
      <c r="D10" s="632"/>
      <c r="E10" s="632"/>
      <c r="F10" s="632"/>
      <c r="G10" s="632"/>
      <c r="H10" s="632"/>
      <c r="I10" s="632"/>
      <c r="J10" s="632"/>
      <c r="K10" s="632"/>
    </row>
    <row r="11" spans="2:12" ht="17.25" customHeight="1">
      <c r="B11" s="777"/>
      <c r="C11" s="661" t="s">
        <v>698</v>
      </c>
      <c r="D11" s="662"/>
      <c r="E11" s="662"/>
      <c r="F11" s="662"/>
      <c r="G11" s="662"/>
      <c r="H11" s="662"/>
      <c r="I11" s="662"/>
      <c r="J11" s="662"/>
      <c r="K11" s="662"/>
    </row>
    <row r="12" spans="2:12" ht="17.25" customHeight="1">
      <c r="B12" s="774" t="s">
        <v>700</v>
      </c>
      <c r="C12" s="656" t="s">
        <v>696</v>
      </c>
      <c r="D12" s="631"/>
      <c r="E12" s="631"/>
      <c r="F12" s="631"/>
      <c r="G12" s="631"/>
      <c r="H12" s="631"/>
      <c r="I12" s="631"/>
      <c r="J12" s="631"/>
      <c r="K12" s="631"/>
    </row>
    <row r="13" spans="2:12" ht="17.25" customHeight="1">
      <c r="B13" s="775"/>
      <c r="C13" s="657" t="s">
        <v>697</v>
      </c>
      <c r="D13" s="658"/>
      <c r="E13" s="658"/>
      <c r="F13" s="658"/>
      <c r="G13" s="658"/>
      <c r="H13" s="658"/>
      <c r="I13" s="658"/>
      <c r="J13" s="658"/>
      <c r="K13" s="658"/>
    </row>
    <row r="14" spans="2:12" ht="17.25" customHeight="1">
      <c r="B14" s="775"/>
      <c r="C14" s="657" t="s">
        <v>698</v>
      </c>
      <c r="D14" s="658"/>
      <c r="E14" s="658"/>
      <c r="F14" s="658"/>
      <c r="G14" s="658"/>
      <c r="H14" s="658"/>
      <c r="I14" s="658"/>
      <c r="J14" s="658"/>
      <c r="K14" s="658"/>
    </row>
    <row r="15" spans="2:12" ht="17.25" customHeight="1">
      <c r="B15" s="776"/>
      <c r="C15" s="659" t="s">
        <v>699</v>
      </c>
      <c r="D15" s="632"/>
      <c r="E15" s="632"/>
      <c r="F15" s="632"/>
      <c r="G15" s="632"/>
      <c r="H15" s="632"/>
      <c r="I15" s="632"/>
      <c r="J15" s="632"/>
      <c r="K15" s="632"/>
    </row>
    <row r="16" spans="2:12" ht="17.25" customHeight="1">
      <c r="B16" s="776"/>
      <c r="C16" s="660" t="s">
        <v>697</v>
      </c>
      <c r="D16" s="632"/>
      <c r="E16" s="632"/>
      <c r="F16" s="632"/>
      <c r="G16" s="632"/>
      <c r="H16" s="632"/>
      <c r="I16" s="632"/>
      <c r="J16" s="632"/>
      <c r="K16" s="632"/>
    </row>
    <row r="17" spans="2:12" ht="17.25" customHeight="1">
      <c r="B17" s="777"/>
      <c r="C17" s="661" t="s">
        <v>698</v>
      </c>
      <c r="D17" s="662"/>
      <c r="E17" s="662"/>
      <c r="F17" s="662"/>
      <c r="G17" s="662"/>
      <c r="H17" s="662"/>
      <c r="I17" s="662"/>
      <c r="J17" s="662"/>
      <c r="K17" s="662"/>
    </row>
    <row r="18" spans="2:12" ht="17.25" customHeight="1">
      <c r="B18" s="775" t="s">
        <v>282</v>
      </c>
      <c r="C18" s="656" t="s">
        <v>696</v>
      </c>
      <c r="D18" s="658"/>
      <c r="E18" s="658"/>
      <c r="F18" s="658"/>
      <c r="G18" s="658"/>
      <c r="H18" s="658"/>
      <c r="I18" s="658"/>
      <c r="J18" s="658"/>
      <c r="K18" s="658"/>
    </row>
    <row r="19" spans="2:12" ht="17.25" customHeight="1">
      <c r="B19" s="775"/>
      <c r="C19" s="657" t="s">
        <v>697</v>
      </c>
      <c r="D19" s="658"/>
      <c r="E19" s="658"/>
      <c r="F19" s="658"/>
      <c r="G19" s="658"/>
      <c r="H19" s="658"/>
      <c r="I19" s="658"/>
      <c r="J19" s="658"/>
      <c r="K19" s="658"/>
    </row>
    <row r="20" spans="2:12" ht="17.25" customHeight="1">
      <c r="B20" s="775"/>
      <c r="C20" s="657" t="s">
        <v>698</v>
      </c>
      <c r="D20" s="658"/>
      <c r="E20" s="658"/>
      <c r="F20" s="658"/>
      <c r="G20" s="658"/>
      <c r="H20" s="658"/>
      <c r="I20" s="658"/>
      <c r="J20" s="658"/>
      <c r="K20" s="658"/>
    </row>
    <row r="21" spans="2:12" ht="17.25" customHeight="1">
      <c r="B21" s="776"/>
      <c r="C21" s="659" t="s">
        <v>699</v>
      </c>
      <c r="D21" s="632"/>
      <c r="E21" s="632"/>
      <c r="F21" s="632"/>
      <c r="G21" s="632"/>
      <c r="H21" s="632"/>
      <c r="I21" s="632"/>
      <c r="J21" s="632"/>
      <c r="K21" s="632"/>
    </row>
    <row r="22" spans="2:12" ht="17.25" customHeight="1">
      <c r="B22" s="776"/>
      <c r="C22" s="660" t="s">
        <v>697</v>
      </c>
      <c r="D22" s="632"/>
      <c r="E22" s="632"/>
      <c r="F22" s="632"/>
      <c r="G22" s="632"/>
      <c r="H22" s="632"/>
      <c r="I22" s="632"/>
      <c r="J22" s="632"/>
      <c r="K22" s="632"/>
    </row>
    <row r="23" spans="2:12" ht="17.25" customHeight="1">
      <c r="B23" s="777"/>
      <c r="C23" s="661" t="s">
        <v>698</v>
      </c>
      <c r="D23" s="662"/>
      <c r="E23" s="662"/>
      <c r="F23" s="662"/>
      <c r="G23" s="662"/>
      <c r="H23" s="662"/>
      <c r="I23" s="662"/>
      <c r="J23" s="662"/>
      <c r="K23" s="662"/>
    </row>
    <row r="24" spans="2:12" ht="17.25" customHeight="1"/>
    <row r="25" spans="2:12" ht="17.25" customHeight="1">
      <c r="B25" s="778"/>
      <c r="C25" s="778"/>
      <c r="D25" s="779">
        <v>2025</v>
      </c>
      <c r="E25" s="780"/>
      <c r="F25" s="781"/>
      <c r="G25" s="773">
        <v>2026</v>
      </c>
      <c r="H25" s="773"/>
      <c r="I25" s="773"/>
      <c r="J25" s="773">
        <v>2027</v>
      </c>
      <c r="K25" s="773"/>
      <c r="L25" s="773"/>
    </row>
    <row r="26" spans="2:12" ht="17.25" customHeight="1">
      <c r="B26" s="778"/>
      <c r="C26" s="778"/>
      <c r="D26" s="663" t="s">
        <v>701</v>
      </c>
      <c r="E26" s="663" t="s">
        <v>702</v>
      </c>
      <c r="F26" s="663" t="s">
        <v>703</v>
      </c>
      <c r="G26" s="663" t="s">
        <v>701</v>
      </c>
      <c r="H26" s="663" t="s">
        <v>663</v>
      </c>
      <c r="I26" s="663" t="s">
        <v>703</v>
      </c>
      <c r="J26" s="663" t="s">
        <v>909</v>
      </c>
      <c r="K26" s="663" t="s">
        <v>702</v>
      </c>
      <c r="L26" s="663" t="s">
        <v>703</v>
      </c>
    </row>
    <row r="27" spans="2:12" ht="17.25" customHeight="1">
      <c r="B27" s="664" t="s">
        <v>704</v>
      </c>
      <c r="C27" s="656"/>
      <c r="D27" s="631"/>
      <c r="E27" s="631"/>
      <c r="F27" s="631"/>
      <c r="G27" s="631"/>
      <c r="H27" s="631"/>
      <c r="I27" s="631"/>
      <c r="J27" s="631"/>
      <c r="K27" s="631"/>
      <c r="L27" s="631"/>
    </row>
    <row r="28" spans="2:12" ht="17.25" customHeight="1">
      <c r="B28" s="633" t="s">
        <v>705</v>
      </c>
      <c r="C28" s="659"/>
      <c r="D28" s="658"/>
      <c r="E28" s="658"/>
      <c r="F28" s="658"/>
      <c r="G28" s="658"/>
      <c r="H28" s="658"/>
      <c r="I28" s="658"/>
      <c r="J28" s="658"/>
      <c r="K28" s="658"/>
      <c r="L28" s="658"/>
    </row>
    <row r="29" spans="2:12" ht="17.25" customHeight="1">
      <c r="B29" s="633" t="s">
        <v>706</v>
      </c>
      <c r="C29" s="659"/>
      <c r="D29" s="658"/>
      <c r="E29" s="658"/>
      <c r="F29" s="658"/>
      <c r="G29" s="658"/>
      <c r="H29" s="658"/>
      <c r="I29" s="658"/>
      <c r="J29" s="658"/>
      <c r="K29" s="658"/>
      <c r="L29" s="658"/>
    </row>
    <row r="30" spans="2:12" ht="17.25" customHeight="1">
      <c r="B30" s="634" t="s">
        <v>707</v>
      </c>
      <c r="C30" s="665"/>
      <c r="D30" s="666"/>
      <c r="E30" s="666"/>
      <c r="F30" s="666"/>
      <c r="G30" s="666"/>
      <c r="H30" s="666"/>
      <c r="I30" s="666"/>
      <c r="J30" s="666"/>
      <c r="K30" s="666"/>
      <c r="L30" s="666"/>
    </row>
    <row r="31" spans="2:12">
      <c r="B31" s="667" t="s">
        <v>920</v>
      </c>
    </row>
    <row r="32" spans="2:12">
      <c r="B32" s="667" t="s">
        <v>922</v>
      </c>
    </row>
    <row r="33" spans="2:2">
      <c r="B33" s="667" t="s">
        <v>708</v>
      </c>
    </row>
    <row r="34" spans="2:2">
      <c r="B34" s="667" t="s">
        <v>709</v>
      </c>
    </row>
  </sheetData>
  <mergeCells count="13">
    <mergeCell ref="B3:L3"/>
    <mergeCell ref="B4:C5"/>
    <mergeCell ref="D4:E4"/>
    <mergeCell ref="F4:G4"/>
    <mergeCell ref="H4:I4"/>
    <mergeCell ref="J4:K4"/>
    <mergeCell ref="J25:L25"/>
    <mergeCell ref="B6:B11"/>
    <mergeCell ref="B12:B17"/>
    <mergeCell ref="B18:B23"/>
    <mergeCell ref="B25:C26"/>
    <mergeCell ref="D25:F25"/>
    <mergeCell ref="G25:I2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2:M29"/>
  <sheetViews>
    <sheetView workbookViewId="0">
      <selection activeCell="B26" sqref="B26"/>
    </sheetView>
  </sheetViews>
  <sheetFormatPr defaultRowHeight="15"/>
  <cols>
    <col min="1" max="1" width="9.140625" style="668"/>
    <col min="2" max="2" width="5.42578125" style="668" customWidth="1"/>
    <col min="3" max="3" width="27" style="668" customWidth="1"/>
    <col min="4" max="7" width="11.28515625" style="668" customWidth="1"/>
    <col min="8" max="8" width="1.85546875" style="668" customWidth="1"/>
    <col min="9" max="9" width="27" style="668" customWidth="1"/>
    <col min="10" max="14" width="9.140625" style="668"/>
    <col min="15" max="15" width="7.140625" style="668" customWidth="1"/>
    <col min="16" max="257" width="9.140625" style="668"/>
    <col min="258" max="258" width="5.42578125" style="668" customWidth="1"/>
    <col min="259" max="259" width="27" style="668" customWidth="1"/>
    <col min="260" max="263" width="11.28515625" style="668" customWidth="1"/>
    <col min="264" max="264" width="1.85546875" style="668" customWidth="1"/>
    <col min="265" max="265" width="27" style="668" customWidth="1"/>
    <col min="266" max="270" width="9.140625" style="668"/>
    <col min="271" max="271" width="7.140625" style="668" customWidth="1"/>
    <col min="272" max="513" width="9.140625" style="668"/>
    <col min="514" max="514" width="5.42578125" style="668" customWidth="1"/>
    <col min="515" max="515" width="27" style="668" customWidth="1"/>
    <col min="516" max="519" width="11.28515625" style="668" customWidth="1"/>
    <col min="520" max="520" width="1.85546875" style="668" customWidth="1"/>
    <col min="521" max="521" width="27" style="668" customWidth="1"/>
    <col min="522" max="526" width="9.140625" style="668"/>
    <col min="527" max="527" width="7.140625" style="668" customWidth="1"/>
    <col min="528" max="769" width="9.140625" style="668"/>
    <col min="770" max="770" width="5.42578125" style="668" customWidth="1"/>
    <col min="771" max="771" width="27" style="668" customWidth="1"/>
    <col min="772" max="775" width="11.28515625" style="668" customWidth="1"/>
    <col min="776" max="776" width="1.85546875" style="668" customWidth="1"/>
    <col min="777" max="777" width="27" style="668" customWidth="1"/>
    <col min="778" max="782" width="9.140625" style="668"/>
    <col min="783" max="783" width="7.140625" style="668" customWidth="1"/>
    <col min="784" max="1025" width="9.140625" style="668"/>
    <col min="1026" max="1026" width="5.42578125" style="668" customWidth="1"/>
    <col min="1027" max="1027" width="27" style="668" customWidth="1"/>
    <col min="1028" max="1031" width="11.28515625" style="668" customWidth="1"/>
    <col min="1032" max="1032" width="1.85546875" style="668" customWidth="1"/>
    <col min="1033" max="1033" width="27" style="668" customWidth="1"/>
    <col min="1034" max="1038" width="9.140625" style="668"/>
    <col min="1039" max="1039" width="7.140625" style="668" customWidth="1"/>
    <col min="1040" max="1281" width="9.140625" style="668"/>
    <col min="1282" max="1282" width="5.42578125" style="668" customWidth="1"/>
    <col min="1283" max="1283" width="27" style="668" customWidth="1"/>
    <col min="1284" max="1287" width="11.28515625" style="668" customWidth="1"/>
    <col min="1288" max="1288" width="1.85546875" style="668" customWidth="1"/>
    <col min="1289" max="1289" width="27" style="668" customWidth="1"/>
    <col min="1290" max="1294" width="9.140625" style="668"/>
    <col min="1295" max="1295" width="7.140625" style="668" customWidth="1"/>
    <col min="1296" max="1537" width="9.140625" style="668"/>
    <col min="1538" max="1538" width="5.42578125" style="668" customWidth="1"/>
    <col min="1539" max="1539" width="27" style="668" customWidth="1"/>
    <col min="1540" max="1543" width="11.28515625" style="668" customWidth="1"/>
    <col min="1544" max="1544" width="1.85546875" style="668" customWidth="1"/>
    <col min="1545" max="1545" width="27" style="668" customWidth="1"/>
    <col min="1546" max="1550" width="9.140625" style="668"/>
    <col min="1551" max="1551" width="7.140625" style="668" customWidth="1"/>
    <col min="1552" max="1793" width="9.140625" style="668"/>
    <col min="1794" max="1794" width="5.42578125" style="668" customWidth="1"/>
    <col min="1795" max="1795" width="27" style="668" customWidth="1"/>
    <col min="1796" max="1799" width="11.28515625" style="668" customWidth="1"/>
    <col min="1800" max="1800" width="1.85546875" style="668" customWidth="1"/>
    <col min="1801" max="1801" width="27" style="668" customWidth="1"/>
    <col min="1802" max="1806" width="9.140625" style="668"/>
    <col min="1807" max="1807" width="7.140625" style="668" customWidth="1"/>
    <col min="1808" max="2049" width="9.140625" style="668"/>
    <col min="2050" max="2050" width="5.42578125" style="668" customWidth="1"/>
    <col min="2051" max="2051" width="27" style="668" customWidth="1"/>
    <col min="2052" max="2055" width="11.28515625" style="668" customWidth="1"/>
    <col min="2056" max="2056" width="1.85546875" style="668" customWidth="1"/>
    <col min="2057" max="2057" width="27" style="668" customWidth="1"/>
    <col min="2058" max="2062" width="9.140625" style="668"/>
    <col min="2063" max="2063" width="7.140625" style="668" customWidth="1"/>
    <col min="2064" max="2305" width="9.140625" style="668"/>
    <col min="2306" max="2306" width="5.42578125" style="668" customWidth="1"/>
    <col min="2307" max="2307" width="27" style="668" customWidth="1"/>
    <col min="2308" max="2311" width="11.28515625" style="668" customWidth="1"/>
    <col min="2312" max="2312" width="1.85546875" style="668" customWidth="1"/>
    <col min="2313" max="2313" width="27" style="668" customWidth="1"/>
    <col min="2314" max="2318" width="9.140625" style="668"/>
    <col min="2319" max="2319" width="7.140625" style="668" customWidth="1"/>
    <col min="2320" max="2561" width="9.140625" style="668"/>
    <col min="2562" max="2562" width="5.42578125" style="668" customWidth="1"/>
    <col min="2563" max="2563" width="27" style="668" customWidth="1"/>
    <col min="2564" max="2567" width="11.28515625" style="668" customWidth="1"/>
    <col min="2568" max="2568" width="1.85546875" style="668" customWidth="1"/>
    <col min="2569" max="2569" width="27" style="668" customWidth="1"/>
    <col min="2570" max="2574" width="9.140625" style="668"/>
    <col min="2575" max="2575" width="7.140625" style="668" customWidth="1"/>
    <col min="2576" max="2817" width="9.140625" style="668"/>
    <col min="2818" max="2818" width="5.42578125" style="668" customWidth="1"/>
    <col min="2819" max="2819" width="27" style="668" customWidth="1"/>
    <col min="2820" max="2823" width="11.28515625" style="668" customWidth="1"/>
    <col min="2824" max="2824" width="1.85546875" style="668" customWidth="1"/>
    <col min="2825" max="2825" width="27" style="668" customWidth="1"/>
    <col min="2826" max="2830" width="9.140625" style="668"/>
    <col min="2831" max="2831" width="7.140625" style="668" customWidth="1"/>
    <col min="2832" max="3073" width="9.140625" style="668"/>
    <col min="3074" max="3074" width="5.42578125" style="668" customWidth="1"/>
    <col min="3075" max="3075" width="27" style="668" customWidth="1"/>
    <col min="3076" max="3079" width="11.28515625" style="668" customWidth="1"/>
    <col min="3080" max="3080" width="1.85546875" style="668" customWidth="1"/>
    <col min="3081" max="3081" width="27" style="668" customWidth="1"/>
    <col min="3082" max="3086" width="9.140625" style="668"/>
    <col min="3087" max="3087" width="7.140625" style="668" customWidth="1"/>
    <col min="3088" max="3329" width="9.140625" style="668"/>
    <col min="3330" max="3330" width="5.42578125" style="668" customWidth="1"/>
    <col min="3331" max="3331" width="27" style="668" customWidth="1"/>
    <col min="3332" max="3335" width="11.28515625" style="668" customWidth="1"/>
    <col min="3336" max="3336" width="1.85546875" style="668" customWidth="1"/>
    <col min="3337" max="3337" width="27" style="668" customWidth="1"/>
    <col min="3338" max="3342" width="9.140625" style="668"/>
    <col min="3343" max="3343" width="7.140625" style="668" customWidth="1"/>
    <col min="3344" max="3585" width="9.140625" style="668"/>
    <col min="3586" max="3586" width="5.42578125" style="668" customWidth="1"/>
    <col min="3587" max="3587" width="27" style="668" customWidth="1"/>
    <col min="3588" max="3591" width="11.28515625" style="668" customWidth="1"/>
    <col min="3592" max="3592" width="1.85546875" style="668" customWidth="1"/>
    <col min="3593" max="3593" width="27" style="668" customWidth="1"/>
    <col min="3594" max="3598" width="9.140625" style="668"/>
    <col min="3599" max="3599" width="7.140625" style="668" customWidth="1"/>
    <col min="3600" max="3841" width="9.140625" style="668"/>
    <col min="3842" max="3842" width="5.42578125" style="668" customWidth="1"/>
    <col min="3843" max="3843" width="27" style="668" customWidth="1"/>
    <col min="3844" max="3847" width="11.28515625" style="668" customWidth="1"/>
    <col min="3848" max="3848" width="1.85546875" style="668" customWidth="1"/>
    <col min="3849" max="3849" width="27" style="668" customWidth="1"/>
    <col min="3850" max="3854" width="9.140625" style="668"/>
    <col min="3855" max="3855" width="7.140625" style="668" customWidth="1"/>
    <col min="3856" max="4097" width="9.140625" style="668"/>
    <col min="4098" max="4098" width="5.42578125" style="668" customWidth="1"/>
    <col min="4099" max="4099" width="27" style="668" customWidth="1"/>
    <col min="4100" max="4103" width="11.28515625" style="668" customWidth="1"/>
    <col min="4104" max="4104" width="1.85546875" style="668" customWidth="1"/>
    <col min="4105" max="4105" width="27" style="668" customWidth="1"/>
    <col min="4106" max="4110" width="9.140625" style="668"/>
    <col min="4111" max="4111" width="7.140625" style="668" customWidth="1"/>
    <col min="4112" max="4353" width="9.140625" style="668"/>
    <col min="4354" max="4354" width="5.42578125" style="668" customWidth="1"/>
    <col min="4355" max="4355" width="27" style="668" customWidth="1"/>
    <col min="4356" max="4359" width="11.28515625" style="668" customWidth="1"/>
    <col min="4360" max="4360" width="1.85546875" style="668" customWidth="1"/>
    <col min="4361" max="4361" width="27" style="668" customWidth="1"/>
    <col min="4362" max="4366" width="9.140625" style="668"/>
    <col min="4367" max="4367" width="7.140625" style="668" customWidth="1"/>
    <col min="4368" max="4609" width="9.140625" style="668"/>
    <col min="4610" max="4610" width="5.42578125" style="668" customWidth="1"/>
    <col min="4611" max="4611" width="27" style="668" customWidth="1"/>
    <col min="4612" max="4615" width="11.28515625" style="668" customWidth="1"/>
    <col min="4616" max="4616" width="1.85546875" style="668" customWidth="1"/>
    <col min="4617" max="4617" width="27" style="668" customWidth="1"/>
    <col min="4618" max="4622" width="9.140625" style="668"/>
    <col min="4623" max="4623" width="7.140625" style="668" customWidth="1"/>
    <col min="4624" max="4865" width="9.140625" style="668"/>
    <col min="4866" max="4866" width="5.42578125" style="668" customWidth="1"/>
    <col min="4867" max="4867" width="27" style="668" customWidth="1"/>
    <col min="4868" max="4871" width="11.28515625" style="668" customWidth="1"/>
    <col min="4872" max="4872" width="1.85546875" style="668" customWidth="1"/>
    <col min="4873" max="4873" width="27" style="668" customWidth="1"/>
    <col min="4874" max="4878" width="9.140625" style="668"/>
    <col min="4879" max="4879" width="7.140625" style="668" customWidth="1"/>
    <col min="4880" max="5121" width="9.140625" style="668"/>
    <col min="5122" max="5122" width="5.42578125" style="668" customWidth="1"/>
    <col min="5123" max="5123" width="27" style="668" customWidth="1"/>
    <col min="5124" max="5127" width="11.28515625" style="668" customWidth="1"/>
    <col min="5128" max="5128" width="1.85546875" style="668" customWidth="1"/>
    <col min="5129" max="5129" width="27" style="668" customWidth="1"/>
    <col min="5130" max="5134" width="9.140625" style="668"/>
    <col min="5135" max="5135" width="7.140625" style="668" customWidth="1"/>
    <col min="5136" max="5377" width="9.140625" style="668"/>
    <col min="5378" max="5378" width="5.42578125" style="668" customWidth="1"/>
    <col min="5379" max="5379" width="27" style="668" customWidth="1"/>
    <col min="5380" max="5383" width="11.28515625" style="668" customWidth="1"/>
    <col min="5384" max="5384" width="1.85546875" style="668" customWidth="1"/>
    <col min="5385" max="5385" width="27" style="668" customWidth="1"/>
    <col min="5386" max="5390" width="9.140625" style="668"/>
    <col min="5391" max="5391" width="7.140625" style="668" customWidth="1"/>
    <col min="5392" max="5633" width="9.140625" style="668"/>
    <col min="5634" max="5634" width="5.42578125" style="668" customWidth="1"/>
    <col min="5635" max="5635" width="27" style="668" customWidth="1"/>
    <col min="5636" max="5639" width="11.28515625" style="668" customWidth="1"/>
    <col min="5640" max="5640" width="1.85546875" style="668" customWidth="1"/>
    <col min="5641" max="5641" width="27" style="668" customWidth="1"/>
    <col min="5642" max="5646" width="9.140625" style="668"/>
    <col min="5647" max="5647" width="7.140625" style="668" customWidth="1"/>
    <col min="5648" max="5889" width="9.140625" style="668"/>
    <col min="5890" max="5890" width="5.42578125" style="668" customWidth="1"/>
    <col min="5891" max="5891" width="27" style="668" customWidth="1"/>
    <col min="5892" max="5895" width="11.28515625" style="668" customWidth="1"/>
    <col min="5896" max="5896" width="1.85546875" style="668" customWidth="1"/>
    <col min="5897" max="5897" width="27" style="668" customWidth="1"/>
    <col min="5898" max="5902" width="9.140625" style="668"/>
    <col min="5903" max="5903" width="7.140625" style="668" customWidth="1"/>
    <col min="5904" max="6145" width="9.140625" style="668"/>
    <col min="6146" max="6146" width="5.42578125" style="668" customWidth="1"/>
    <col min="6147" max="6147" width="27" style="668" customWidth="1"/>
    <col min="6148" max="6151" width="11.28515625" style="668" customWidth="1"/>
    <col min="6152" max="6152" width="1.85546875" style="668" customWidth="1"/>
    <col min="6153" max="6153" width="27" style="668" customWidth="1"/>
    <col min="6154" max="6158" width="9.140625" style="668"/>
    <col min="6159" max="6159" width="7.140625" style="668" customWidth="1"/>
    <col min="6160" max="6401" width="9.140625" style="668"/>
    <col min="6402" max="6402" width="5.42578125" style="668" customWidth="1"/>
    <col min="6403" max="6403" width="27" style="668" customWidth="1"/>
    <col min="6404" max="6407" width="11.28515625" style="668" customWidth="1"/>
    <col min="6408" max="6408" width="1.85546875" style="668" customWidth="1"/>
    <col min="6409" max="6409" width="27" style="668" customWidth="1"/>
    <col min="6410" max="6414" width="9.140625" style="668"/>
    <col min="6415" max="6415" width="7.140625" style="668" customWidth="1"/>
    <col min="6416" max="6657" width="9.140625" style="668"/>
    <col min="6658" max="6658" width="5.42578125" style="668" customWidth="1"/>
    <col min="6659" max="6659" width="27" style="668" customWidth="1"/>
    <col min="6660" max="6663" width="11.28515625" style="668" customWidth="1"/>
    <col min="6664" max="6664" width="1.85546875" style="668" customWidth="1"/>
    <col min="6665" max="6665" width="27" style="668" customWidth="1"/>
    <col min="6666" max="6670" width="9.140625" style="668"/>
    <col min="6671" max="6671" width="7.140625" style="668" customWidth="1"/>
    <col min="6672" max="6913" width="9.140625" style="668"/>
    <col min="6914" max="6914" width="5.42578125" style="668" customWidth="1"/>
    <col min="6915" max="6915" width="27" style="668" customWidth="1"/>
    <col min="6916" max="6919" width="11.28515625" style="668" customWidth="1"/>
    <col min="6920" max="6920" width="1.85546875" style="668" customWidth="1"/>
    <col min="6921" max="6921" width="27" style="668" customWidth="1"/>
    <col min="6922" max="6926" width="9.140625" style="668"/>
    <col min="6927" max="6927" width="7.140625" style="668" customWidth="1"/>
    <col min="6928" max="7169" width="9.140625" style="668"/>
    <col min="7170" max="7170" width="5.42578125" style="668" customWidth="1"/>
    <col min="7171" max="7171" width="27" style="668" customWidth="1"/>
    <col min="7172" max="7175" width="11.28515625" style="668" customWidth="1"/>
    <col min="7176" max="7176" width="1.85546875" style="668" customWidth="1"/>
    <col min="7177" max="7177" width="27" style="668" customWidth="1"/>
    <col min="7178" max="7182" width="9.140625" style="668"/>
    <col min="7183" max="7183" width="7.140625" style="668" customWidth="1"/>
    <col min="7184" max="7425" width="9.140625" style="668"/>
    <col min="7426" max="7426" width="5.42578125" style="668" customWidth="1"/>
    <col min="7427" max="7427" width="27" style="668" customWidth="1"/>
    <col min="7428" max="7431" width="11.28515625" style="668" customWidth="1"/>
    <col min="7432" max="7432" width="1.85546875" style="668" customWidth="1"/>
    <col min="7433" max="7433" width="27" style="668" customWidth="1"/>
    <col min="7434" max="7438" width="9.140625" style="668"/>
    <col min="7439" max="7439" width="7.140625" style="668" customWidth="1"/>
    <col min="7440" max="7681" width="9.140625" style="668"/>
    <col min="7682" max="7682" width="5.42578125" style="668" customWidth="1"/>
    <col min="7683" max="7683" width="27" style="668" customWidth="1"/>
    <col min="7684" max="7687" width="11.28515625" style="668" customWidth="1"/>
    <col min="7688" max="7688" width="1.85546875" style="668" customWidth="1"/>
    <col min="7689" max="7689" width="27" style="668" customWidth="1"/>
    <col min="7690" max="7694" width="9.140625" style="668"/>
    <col min="7695" max="7695" width="7.140625" style="668" customWidth="1"/>
    <col min="7696" max="7937" width="9.140625" style="668"/>
    <col min="7938" max="7938" width="5.42578125" style="668" customWidth="1"/>
    <col min="7939" max="7939" width="27" style="668" customWidth="1"/>
    <col min="7940" max="7943" width="11.28515625" style="668" customWidth="1"/>
    <col min="7944" max="7944" width="1.85546875" style="668" customWidth="1"/>
    <col min="7945" max="7945" width="27" style="668" customWidth="1"/>
    <col min="7946" max="7950" width="9.140625" style="668"/>
    <col min="7951" max="7951" width="7.140625" style="668" customWidth="1"/>
    <col min="7952" max="8193" width="9.140625" style="668"/>
    <col min="8194" max="8194" width="5.42578125" style="668" customWidth="1"/>
    <col min="8195" max="8195" width="27" style="668" customWidth="1"/>
    <col min="8196" max="8199" width="11.28515625" style="668" customWidth="1"/>
    <col min="8200" max="8200" width="1.85546875" style="668" customWidth="1"/>
    <col min="8201" max="8201" width="27" style="668" customWidth="1"/>
    <col min="8202" max="8206" width="9.140625" style="668"/>
    <col min="8207" max="8207" width="7.140625" style="668" customWidth="1"/>
    <col min="8208" max="8449" width="9.140625" style="668"/>
    <col min="8450" max="8450" width="5.42578125" style="668" customWidth="1"/>
    <col min="8451" max="8451" width="27" style="668" customWidth="1"/>
    <col min="8452" max="8455" width="11.28515625" style="668" customWidth="1"/>
    <col min="8456" max="8456" width="1.85546875" style="668" customWidth="1"/>
    <col min="8457" max="8457" width="27" style="668" customWidth="1"/>
    <col min="8458" max="8462" width="9.140625" style="668"/>
    <col min="8463" max="8463" width="7.140625" style="668" customWidth="1"/>
    <col min="8464" max="8705" width="9.140625" style="668"/>
    <col min="8706" max="8706" width="5.42578125" style="668" customWidth="1"/>
    <col min="8707" max="8707" width="27" style="668" customWidth="1"/>
    <col min="8708" max="8711" width="11.28515625" style="668" customWidth="1"/>
    <col min="8712" max="8712" width="1.85546875" style="668" customWidth="1"/>
    <col min="8713" max="8713" width="27" style="668" customWidth="1"/>
    <col min="8714" max="8718" width="9.140625" style="668"/>
    <col min="8719" max="8719" width="7.140625" style="668" customWidth="1"/>
    <col min="8720" max="8961" width="9.140625" style="668"/>
    <col min="8962" max="8962" width="5.42578125" style="668" customWidth="1"/>
    <col min="8963" max="8963" width="27" style="668" customWidth="1"/>
    <col min="8964" max="8967" width="11.28515625" style="668" customWidth="1"/>
    <col min="8968" max="8968" width="1.85546875" style="668" customWidth="1"/>
    <col min="8969" max="8969" width="27" style="668" customWidth="1"/>
    <col min="8970" max="8974" width="9.140625" style="668"/>
    <col min="8975" max="8975" width="7.140625" style="668" customWidth="1"/>
    <col min="8976" max="9217" width="9.140625" style="668"/>
    <col min="9218" max="9218" width="5.42578125" style="668" customWidth="1"/>
    <col min="9219" max="9219" width="27" style="668" customWidth="1"/>
    <col min="9220" max="9223" width="11.28515625" style="668" customWidth="1"/>
    <col min="9224" max="9224" width="1.85546875" style="668" customWidth="1"/>
    <col min="9225" max="9225" width="27" style="668" customWidth="1"/>
    <col min="9226" max="9230" width="9.140625" style="668"/>
    <col min="9231" max="9231" width="7.140625" style="668" customWidth="1"/>
    <col min="9232" max="9473" width="9.140625" style="668"/>
    <col min="9474" max="9474" width="5.42578125" style="668" customWidth="1"/>
    <col min="9475" max="9475" width="27" style="668" customWidth="1"/>
    <col min="9476" max="9479" width="11.28515625" style="668" customWidth="1"/>
    <col min="9480" max="9480" width="1.85546875" style="668" customWidth="1"/>
    <col min="9481" max="9481" width="27" style="668" customWidth="1"/>
    <col min="9482" max="9486" width="9.140625" style="668"/>
    <col min="9487" max="9487" width="7.140625" style="668" customWidth="1"/>
    <col min="9488" max="9729" width="9.140625" style="668"/>
    <col min="9730" max="9730" width="5.42578125" style="668" customWidth="1"/>
    <col min="9731" max="9731" width="27" style="668" customWidth="1"/>
    <col min="9732" max="9735" width="11.28515625" style="668" customWidth="1"/>
    <col min="9736" max="9736" width="1.85546875" style="668" customWidth="1"/>
    <col min="9737" max="9737" width="27" style="668" customWidth="1"/>
    <col min="9738" max="9742" width="9.140625" style="668"/>
    <col min="9743" max="9743" width="7.140625" style="668" customWidth="1"/>
    <col min="9744" max="9985" width="9.140625" style="668"/>
    <col min="9986" max="9986" width="5.42578125" style="668" customWidth="1"/>
    <col min="9987" max="9987" width="27" style="668" customWidth="1"/>
    <col min="9988" max="9991" width="11.28515625" style="668" customWidth="1"/>
    <col min="9992" max="9992" width="1.85546875" style="668" customWidth="1"/>
    <col min="9993" max="9993" width="27" style="668" customWidth="1"/>
    <col min="9994" max="9998" width="9.140625" style="668"/>
    <col min="9999" max="9999" width="7.140625" style="668" customWidth="1"/>
    <col min="10000" max="10241" width="9.140625" style="668"/>
    <col min="10242" max="10242" width="5.42578125" style="668" customWidth="1"/>
    <col min="10243" max="10243" width="27" style="668" customWidth="1"/>
    <col min="10244" max="10247" width="11.28515625" style="668" customWidth="1"/>
    <col min="10248" max="10248" width="1.85546875" style="668" customWidth="1"/>
    <col min="10249" max="10249" width="27" style="668" customWidth="1"/>
    <col min="10250" max="10254" width="9.140625" style="668"/>
    <col min="10255" max="10255" width="7.140625" style="668" customWidth="1"/>
    <col min="10256" max="10497" width="9.140625" style="668"/>
    <col min="10498" max="10498" width="5.42578125" style="668" customWidth="1"/>
    <col min="10499" max="10499" width="27" style="668" customWidth="1"/>
    <col min="10500" max="10503" width="11.28515625" style="668" customWidth="1"/>
    <col min="10504" max="10504" width="1.85546875" style="668" customWidth="1"/>
    <col min="10505" max="10505" width="27" style="668" customWidth="1"/>
    <col min="10506" max="10510" width="9.140625" style="668"/>
    <col min="10511" max="10511" width="7.140625" style="668" customWidth="1"/>
    <col min="10512" max="10753" width="9.140625" style="668"/>
    <col min="10754" max="10754" width="5.42578125" style="668" customWidth="1"/>
    <col min="10755" max="10755" width="27" style="668" customWidth="1"/>
    <col min="10756" max="10759" width="11.28515625" style="668" customWidth="1"/>
    <col min="10760" max="10760" width="1.85546875" style="668" customWidth="1"/>
    <col min="10761" max="10761" width="27" style="668" customWidth="1"/>
    <col min="10762" max="10766" width="9.140625" style="668"/>
    <col min="10767" max="10767" width="7.140625" style="668" customWidth="1"/>
    <col min="10768" max="11009" width="9.140625" style="668"/>
    <col min="11010" max="11010" width="5.42578125" style="668" customWidth="1"/>
    <col min="11011" max="11011" width="27" style="668" customWidth="1"/>
    <col min="11012" max="11015" width="11.28515625" style="668" customWidth="1"/>
    <col min="11016" max="11016" width="1.85546875" style="668" customWidth="1"/>
    <col min="11017" max="11017" width="27" style="668" customWidth="1"/>
    <col min="11018" max="11022" width="9.140625" style="668"/>
    <col min="11023" max="11023" width="7.140625" style="668" customWidth="1"/>
    <col min="11024" max="11265" width="9.140625" style="668"/>
    <col min="11266" max="11266" width="5.42578125" style="668" customWidth="1"/>
    <col min="11267" max="11267" width="27" style="668" customWidth="1"/>
    <col min="11268" max="11271" width="11.28515625" style="668" customWidth="1"/>
    <col min="11272" max="11272" width="1.85546875" style="668" customWidth="1"/>
    <col min="11273" max="11273" width="27" style="668" customWidth="1"/>
    <col min="11274" max="11278" width="9.140625" style="668"/>
    <col min="11279" max="11279" width="7.140625" style="668" customWidth="1"/>
    <col min="11280" max="11521" width="9.140625" style="668"/>
    <col min="11522" max="11522" width="5.42578125" style="668" customWidth="1"/>
    <col min="11523" max="11523" width="27" style="668" customWidth="1"/>
    <col min="11524" max="11527" width="11.28515625" style="668" customWidth="1"/>
    <col min="11528" max="11528" width="1.85546875" style="668" customWidth="1"/>
    <col min="11529" max="11529" width="27" style="668" customWidth="1"/>
    <col min="11530" max="11534" width="9.140625" style="668"/>
    <col min="11535" max="11535" width="7.140625" style="668" customWidth="1"/>
    <col min="11536" max="11777" width="9.140625" style="668"/>
    <col min="11778" max="11778" width="5.42578125" style="668" customWidth="1"/>
    <col min="11779" max="11779" width="27" style="668" customWidth="1"/>
    <col min="11780" max="11783" width="11.28515625" style="668" customWidth="1"/>
    <col min="11784" max="11784" width="1.85546875" style="668" customWidth="1"/>
    <col min="11785" max="11785" width="27" style="668" customWidth="1"/>
    <col min="11786" max="11790" width="9.140625" style="668"/>
    <col min="11791" max="11791" width="7.140625" style="668" customWidth="1"/>
    <col min="11792" max="12033" width="9.140625" style="668"/>
    <col min="12034" max="12034" width="5.42578125" style="668" customWidth="1"/>
    <col min="12035" max="12035" width="27" style="668" customWidth="1"/>
    <col min="12036" max="12039" width="11.28515625" style="668" customWidth="1"/>
    <col min="12040" max="12040" width="1.85546875" style="668" customWidth="1"/>
    <col min="12041" max="12041" width="27" style="668" customWidth="1"/>
    <col min="12042" max="12046" width="9.140625" style="668"/>
    <col min="12047" max="12047" width="7.140625" style="668" customWidth="1"/>
    <col min="12048" max="12289" width="9.140625" style="668"/>
    <col min="12290" max="12290" width="5.42578125" style="668" customWidth="1"/>
    <col min="12291" max="12291" width="27" style="668" customWidth="1"/>
    <col min="12292" max="12295" width="11.28515625" style="668" customWidth="1"/>
    <col min="12296" max="12296" width="1.85546875" style="668" customWidth="1"/>
    <col min="12297" max="12297" width="27" style="668" customWidth="1"/>
    <col min="12298" max="12302" width="9.140625" style="668"/>
    <col min="12303" max="12303" width="7.140625" style="668" customWidth="1"/>
    <col min="12304" max="12545" width="9.140625" style="668"/>
    <col min="12546" max="12546" width="5.42578125" style="668" customWidth="1"/>
    <col min="12547" max="12547" width="27" style="668" customWidth="1"/>
    <col min="12548" max="12551" width="11.28515625" style="668" customWidth="1"/>
    <col min="12552" max="12552" width="1.85546875" style="668" customWidth="1"/>
    <col min="12553" max="12553" width="27" style="668" customWidth="1"/>
    <col min="12554" max="12558" width="9.140625" style="668"/>
    <col min="12559" max="12559" width="7.140625" style="668" customWidth="1"/>
    <col min="12560" max="12801" width="9.140625" style="668"/>
    <col min="12802" max="12802" width="5.42578125" style="668" customWidth="1"/>
    <col min="12803" max="12803" width="27" style="668" customWidth="1"/>
    <col min="12804" max="12807" width="11.28515625" style="668" customWidth="1"/>
    <col min="12808" max="12808" width="1.85546875" style="668" customWidth="1"/>
    <col min="12809" max="12809" width="27" style="668" customWidth="1"/>
    <col min="12810" max="12814" width="9.140625" style="668"/>
    <col min="12815" max="12815" width="7.140625" style="668" customWidth="1"/>
    <col min="12816" max="13057" width="9.140625" style="668"/>
    <col min="13058" max="13058" width="5.42578125" style="668" customWidth="1"/>
    <col min="13059" max="13059" width="27" style="668" customWidth="1"/>
    <col min="13060" max="13063" width="11.28515625" style="668" customWidth="1"/>
    <col min="13064" max="13064" width="1.85546875" style="668" customWidth="1"/>
    <col min="13065" max="13065" width="27" style="668" customWidth="1"/>
    <col min="13066" max="13070" width="9.140625" style="668"/>
    <col min="13071" max="13071" width="7.140625" style="668" customWidth="1"/>
    <col min="13072" max="13313" width="9.140625" style="668"/>
    <col min="13314" max="13314" width="5.42578125" style="668" customWidth="1"/>
    <col min="13315" max="13315" width="27" style="668" customWidth="1"/>
    <col min="13316" max="13319" width="11.28515625" style="668" customWidth="1"/>
    <col min="13320" max="13320" width="1.85546875" style="668" customWidth="1"/>
    <col min="13321" max="13321" width="27" style="668" customWidth="1"/>
    <col min="13322" max="13326" width="9.140625" style="668"/>
    <col min="13327" max="13327" width="7.140625" style="668" customWidth="1"/>
    <col min="13328" max="13569" width="9.140625" style="668"/>
    <col min="13570" max="13570" width="5.42578125" style="668" customWidth="1"/>
    <col min="13571" max="13571" width="27" style="668" customWidth="1"/>
    <col min="13572" max="13575" width="11.28515625" style="668" customWidth="1"/>
    <col min="13576" max="13576" width="1.85546875" style="668" customWidth="1"/>
    <col min="13577" max="13577" width="27" style="668" customWidth="1"/>
    <col min="13578" max="13582" width="9.140625" style="668"/>
    <col min="13583" max="13583" width="7.140625" style="668" customWidth="1"/>
    <col min="13584" max="13825" width="9.140625" style="668"/>
    <col min="13826" max="13826" width="5.42578125" style="668" customWidth="1"/>
    <col min="13827" max="13827" width="27" style="668" customWidth="1"/>
    <col min="13828" max="13831" width="11.28515625" style="668" customWidth="1"/>
    <col min="13832" max="13832" width="1.85546875" style="668" customWidth="1"/>
    <col min="13833" max="13833" width="27" style="668" customWidth="1"/>
    <col min="13834" max="13838" width="9.140625" style="668"/>
    <col min="13839" max="13839" width="7.140625" style="668" customWidth="1"/>
    <col min="13840" max="14081" width="9.140625" style="668"/>
    <col min="14082" max="14082" width="5.42578125" style="668" customWidth="1"/>
    <col min="14083" max="14083" width="27" style="668" customWidth="1"/>
    <col min="14084" max="14087" width="11.28515625" style="668" customWidth="1"/>
    <col min="14088" max="14088" width="1.85546875" style="668" customWidth="1"/>
    <col min="14089" max="14089" width="27" style="668" customWidth="1"/>
    <col min="14090" max="14094" width="9.140625" style="668"/>
    <col min="14095" max="14095" width="7.140625" style="668" customWidth="1"/>
    <col min="14096" max="14337" width="9.140625" style="668"/>
    <col min="14338" max="14338" width="5.42578125" style="668" customWidth="1"/>
    <col min="14339" max="14339" width="27" style="668" customWidth="1"/>
    <col min="14340" max="14343" width="11.28515625" style="668" customWidth="1"/>
    <col min="14344" max="14344" width="1.85546875" style="668" customWidth="1"/>
    <col min="14345" max="14345" width="27" style="668" customWidth="1"/>
    <col min="14346" max="14350" width="9.140625" style="668"/>
    <col min="14351" max="14351" width="7.140625" style="668" customWidth="1"/>
    <col min="14352" max="14593" width="9.140625" style="668"/>
    <col min="14594" max="14594" width="5.42578125" style="668" customWidth="1"/>
    <col min="14595" max="14595" width="27" style="668" customWidth="1"/>
    <col min="14596" max="14599" width="11.28515625" style="668" customWidth="1"/>
    <col min="14600" max="14600" width="1.85546875" style="668" customWidth="1"/>
    <col min="14601" max="14601" width="27" style="668" customWidth="1"/>
    <col min="14602" max="14606" width="9.140625" style="668"/>
    <col min="14607" max="14607" width="7.140625" style="668" customWidth="1"/>
    <col min="14608" max="14849" width="9.140625" style="668"/>
    <col min="14850" max="14850" width="5.42578125" style="668" customWidth="1"/>
    <col min="14851" max="14851" width="27" style="668" customWidth="1"/>
    <col min="14852" max="14855" width="11.28515625" style="668" customWidth="1"/>
    <col min="14856" max="14856" width="1.85546875" style="668" customWidth="1"/>
    <col min="14857" max="14857" width="27" style="668" customWidth="1"/>
    <col min="14858" max="14862" width="9.140625" style="668"/>
    <col min="14863" max="14863" width="7.140625" style="668" customWidth="1"/>
    <col min="14864" max="15105" width="9.140625" style="668"/>
    <col min="15106" max="15106" width="5.42578125" style="668" customWidth="1"/>
    <col min="15107" max="15107" width="27" style="668" customWidth="1"/>
    <col min="15108" max="15111" width="11.28515625" style="668" customWidth="1"/>
    <col min="15112" max="15112" width="1.85546875" style="668" customWidth="1"/>
    <col min="15113" max="15113" width="27" style="668" customWidth="1"/>
    <col min="15114" max="15118" width="9.140625" style="668"/>
    <col min="15119" max="15119" width="7.140625" style="668" customWidth="1"/>
    <col min="15120" max="15361" width="9.140625" style="668"/>
    <col min="15362" max="15362" width="5.42578125" style="668" customWidth="1"/>
    <col min="15363" max="15363" width="27" style="668" customWidth="1"/>
    <col min="15364" max="15367" width="11.28515625" style="668" customWidth="1"/>
    <col min="15368" max="15368" width="1.85546875" style="668" customWidth="1"/>
    <col min="15369" max="15369" width="27" style="668" customWidth="1"/>
    <col min="15370" max="15374" width="9.140625" style="668"/>
    <col min="15375" max="15375" width="7.140625" style="668" customWidth="1"/>
    <col min="15376" max="15617" width="9.140625" style="668"/>
    <col min="15618" max="15618" width="5.42578125" style="668" customWidth="1"/>
    <col min="15619" max="15619" width="27" style="668" customWidth="1"/>
    <col min="15620" max="15623" width="11.28515625" style="668" customWidth="1"/>
    <col min="15624" max="15624" width="1.85546875" style="668" customWidth="1"/>
    <col min="15625" max="15625" width="27" style="668" customWidth="1"/>
    <col min="15626" max="15630" width="9.140625" style="668"/>
    <col min="15631" max="15631" width="7.140625" style="668" customWidth="1"/>
    <col min="15632" max="15873" width="9.140625" style="668"/>
    <col min="15874" max="15874" width="5.42578125" style="668" customWidth="1"/>
    <col min="15875" max="15875" width="27" style="668" customWidth="1"/>
    <col min="15876" max="15879" width="11.28515625" style="668" customWidth="1"/>
    <col min="15880" max="15880" width="1.85546875" style="668" customWidth="1"/>
    <col min="15881" max="15881" width="27" style="668" customWidth="1"/>
    <col min="15882" max="15886" width="9.140625" style="668"/>
    <col min="15887" max="15887" width="7.140625" style="668" customWidth="1"/>
    <col min="15888" max="16129" width="9.140625" style="668"/>
    <col min="16130" max="16130" width="5.42578125" style="668" customWidth="1"/>
    <col min="16131" max="16131" width="27" style="668" customWidth="1"/>
    <col min="16132" max="16135" width="11.28515625" style="668" customWidth="1"/>
    <col min="16136" max="16136" width="1.85546875" style="668" customWidth="1"/>
    <col min="16137" max="16137" width="27" style="668" customWidth="1"/>
    <col min="16138" max="16142" width="9.140625" style="668"/>
    <col min="16143" max="16143" width="7.140625" style="668" customWidth="1"/>
    <col min="16144" max="16384" width="9.140625" style="668"/>
  </cols>
  <sheetData>
    <row r="2" spans="2:13" ht="27.75" customHeight="1">
      <c r="B2" s="794" t="s">
        <v>710</v>
      </c>
      <c r="C2" s="795"/>
      <c r="D2" s="795"/>
      <c r="E2" s="795"/>
      <c r="F2" s="795"/>
      <c r="G2" s="795"/>
      <c r="H2" s="795"/>
      <c r="I2" s="795"/>
      <c r="J2" s="795"/>
      <c r="K2" s="795"/>
      <c r="L2" s="795"/>
      <c r="M2" s="796"/>
    </row>
    <row r="3" spans="2:13" ht="21" customHeight="1">
      <c r="B3" s="797" t="s">
        <v>711</v>
      </c>
      <c r="C3" s="797"/>
      <c r="D3" s="797"/>
      <c r="E3" s="797"/>
      <c r="F3" s="797"/>
      <c r="G3" s="669"/>
      <c r="H3" s="669"/>
      <c r="I3" s="798" t="s">
        <v>712</v>
      </c>
      <c r="J3" s="798"/>
      <c r="K3" s="798"/>
      <c r="L3" s="798"/>
      <c r="M3" s="798"/>
    </row>
    <row r="4" spans="2:13" ht="21" customHeight="1">
      <c r="B4" s="799"/>
      <c r="C4" s="800"/>
      <c r="D4" s="630">
        <v>2024</v>
      </c>
      <c r="E4" s="630">
        <v>2025</v>
      </c>
      <c r="F4" s="630">
        <v>2026</v>
      </c>
      <c r="G4" s="630">
        <v>2027</v>
      </c>
      <c r="H4" s="669"/>
      <c r="I4" s="648"/>
      <c r="J4" s="630">
        <v>2024</v>
      </c>
      <c r="K4" s="630">
        <v>2025</v>
      </c>
      <c r="L4" s="630">
        <v>2026</v>
      </c>
      <c r="M4" s="630">
        <v>2027</v>
      </c>
    </row>
    <row r="5" spans="2:13" ht="21" customHeight="1">
      <c r="B5" s="793" t="s">
        <v>713</v>
      </c>
      <c r="C5" s="793"/>
      <c r="D5" s="630"/>
      <c r="E5" s="630"/>
      <c r="F5" s="630"/>
      <c r="G5" s="630"/>
      <c r="H5" s="669"/>
      <c r="I5" s="670" t="s">
        <v>713</v>
      </c>
      <c r="J5" s="650"/>
      <c r="K5" s="650"/>
      <c r="L5" s="650"/>
      <c r="M5" s="650"/>
    </row>
    <row r="6" spans="2:13" ht="21" customHeight="1">
      <c r="B6" s="793" t="s">
        <v>714</v>
      </c>
      <c r="C6" s="793"/>
      <c r="D6" s="630"/>
      <c r="E6" s="630"/>
      <c r="F6" s="630"/>
      <c r="G6" s="630"/>
      <c r="H6" s="669"/>
      <c r="I6" s="671" t="s">
        <v>715</v>
      </c>
      <c r="J6" s="652"/>
      <c r="K6" s="652"/>
      <c r="L6" s="652"/>
      <c r="M6" s="652"/>
    </row>
    <row r="7" spans="2:13" ht="21" customHeight="1">
      <c r="B7" s="790" t="s">
        <v>716</v>
      </c>
      <c r="C7" s="672" t="s">
        <v>717</v>
      </c>
      <c r="D7" s="673"/>
      <c r="E7" s="673"/>
      <c r="F7" s="673"/>
      <c r="G7" s="673"/>
      <c r="H7" s="669"/>
      <c r="I7" s="671" t="s">
        <v>718</v>
      </c>
      <c r="J7" s="652"/>
      <c r="K7" s="652"/>
      <c r="L7" s="652"/>
      <c r="M7" s="652"/>
    </row>
    <row r="8" spans="2:13" ht="21" customHeight="1">
      <c r="B8" s="791"/>
      <c r="C8" s="671" t="s">
        <v>719</v>
      </c>
      <c r="D8" s="674"/>
      <c r="E8" s="674"/>
      <c r="F8" s="674"/>
      <c r="G8" s="674"/>
      <c r="H8" s="669"/>
      <c r="I8" s="671" t="s">
        <v>720</v>
      </c>
      <c r="J8" s="652"/>
      <c r="K8" s="652"/>
      <c r="L8" s="652"/>
      <c r="M8" s="652"/>
    </row>
    <row r="9" spans="2:13" ht="21" customHeight="1">
      <c r="B9" s="791"/>
      <c r="C9" s="671" t="s">
        <v>720</v>
      </c>
      <c r="D9" s="674"/>
      <c r="E9" s="674"/>
      <c r="F9" s="674"/>
      <c r="G9" s="674"/>
      <c r="H9" s="669"/>
      <c r="I9" s="671" t="s">
        <v>721</v>
      </c>
      <c r="J9" s="652"/>
      <c r="K9" s="652"/>
      <c r="L9" s="652"/>
      <c r="M9" s="652"/>
    </row>
    <row r="10" spans="2:13" ht="21" customHeight="1">
      <c r="B10" s="791"/>
      <c r="C10" s="671" t="s">
        <v>721</v>
      </c>
      <c r="D10" s="674"/>
      <c r="E10" s="674"/>
      <c r="F10" s="674"/>
      <c r="G10" s="674"/>
      <c r="H10" s="669"/>
      <c r="I10" s="671" t="s">
        <v>722</v>
      </c>
      <c r="J10" s="652"/>
      <c r="K10" s="652"/>
      <c r="L10" s="652"/>
      <c r="M10" s="652"/>
    </row>
    <row r="11" spans="2:13" ht="21" customHeight="1">
      <c r="B11" s="792"/>
      <c r="C11" s="675" t="s">
        <v>722</v>
      </c>
      <c r="D11" s="676"/>
      <c r="E11" s="676"/>
      <c r="F11" s="676"/>
      <c r="G11" s="676"/>
      <c r="H11" s="669"/>
      <c r="I11" s="671" t="s">
        <v>662</v>
      </c>
      <c r="J11" s="652"/>
      <c r="K11" s="652"/>
      <c r="L11" s="652"/>
      <c r="M11" s="652"/>
    </row>
    <row r="12" spans="2:13" ht="21" customHeight="1">
      <c r="B12" s="790" t="s">
        <v>723</v>
      </c>
      <c r="C12" s="672" t="s">
        <v>717</v>
      </c>
      <c r="D12" s="673"/>
      <c r="E12" s="673"/>
      <c r="F12" s="673"/>
      <c r="G12" s="673"/>
      <c r="H12" s="669"/>
      <c r="I12" s="675" t="s">
        <v>663</v>
      </c>
      <c r="J12" s="677"/>
      <c r="K12" s="677"/>
      <c r="L12" s="677"/>
      <c r="M12" s="677"/>
    </row>
    <row r="13" spans="2:13" ht="21" customHeight="1">
      <c r="B13" s="791"/>
      <c r="C13" s="671" t="s">
        <v>724</v>
      </c>
      <c r="D13" s="674"/>
      <c r="E13" s="674"/>
      <c r="F13" s="674"/>
      <c r="G13" s="674"/>
      <c r="H13" s="669"/>
    </row>
    <row r="14" spans="2:13" ht="21" customHeight="1">
      <c r="B14" s="791"/>
      <c r="C14" s="671" t="s">
        <v>720</v>
      </c>
      <c r="D14" s="674"/>
      <c r="E14" s="674"/>
      <c r="F14" s="674"/>
      <c r="G14" s="674"/>
      <c r="H14" s="669"/>
    </row>
    <row r="15" spans="2:13" ht="21" customHeight="1">
      <c r="B15" s="791"/>
      <c r="C15" s="671" t="s">
        <v>721</v>
      </c>
      <c r="D15" s="674"/>
      <c r="E15" s="674"/>
      <c r="F15" s="674"/>
      <c r="G15" s="674"/>
      <c r="H15" s="669"/>
      <c r="I15" s="773" t="s">
        <v>725</v>
      </c>
      <c r="J15" s="773"/>
      <c r="K15" s="773"/>
      <c r="L15" s="773"/>
      <c r="M15" s="773"/>
    </row>
    <row r="16" spans="2:13" ht="21" customHeight="1">
      <c r="B16" s="792"/>
      <c r="C16" s="675" t="s">
        <v>722</v>
      </c>
      <c r="D16" s="676"/>
      <c r="E16" s="676"/>
      <c r="F16" s="676"/>
      <c r="G16" s="676"/>
      <c r="H16" s="669"/>
      <c r="I16" s="648"/>
      <c r="J16" s="630">
        <v>2024</v>
      </c>
      <c r="K16" s="630">
        <v>2025</v>
      </c>
      <c r="L16" s="630">
        <v>2026</v>
      </c>
      <c r="M16" s="630">
        <v>2027</v>
      </c>
    </row>
    <row r="17" spans="2:13" ht="21" customHeight="1">
      <c r="B17" s="790" t="s">
        <v>726</v>
      </c>
      <c r="C17" s="672" t="s">
        <v>717</v>
      </c>
      <c r="D17" s="673"/>
      <c r="E17" s="673"/>
      <c r="F17" s="673"/>
      <c r="G17" s="673"/>
      <c r="H17" s="669"/>
      <c r="I17" s="670" t="s">
        <v>713</v>
      </c>
      <c r="J17" s="650"/>
      <c r="K17" s="650"/>
      <c r="L17" s="650"/>
      <c r="M17" s="650"/>
    </row>
    <row r="18" spans="2:13" ht="21" customHeight="1">
      <c r="B18" s="791"/>
      <c r="C18" s="671" t="s">
        <v>727</v>
      </c>
      <c r="D18" s="674"/>
      <c r="E18" s="674"/>
      <c r="F18" s="674"/>
      <c r="G18" s="674"/>
      <c r="H18" s="669"/>
      <c r="I18" s="671" t="s">
        <v>715</v>
      </c>
      <c r="J18" s="652"/>
      <c r="K18" s="652"/>
      <c r="L18" s="652"/>
      <c r="M18" s="652"/>
    </row>
    <row r="19" spans="2:13" ht="21" customHeight="1">
      <c r="B19" s="792"/>
      <c r="C19" s="675" t="s">
        <v>722</v>
      </c>
      <c r="D19" s="676"/>
      <c r="E19" s="676"/>
      <c r="F19" s="676"/>
      <c r="G19" s="676"/>
      <c r="H19" s="669"/>
      <c r="I19" s="671" t="s">
        <v>718</v>
      </c>
      <c r="J19" s="652"/>
      <c r="K19" s="652"/>
      <c r="L19" s="652"/>
      <c r="M19" s="652"/>
    </row>
    <row r="20" spans="2:13" ht="21" customHeight="1">
      <c r="B20" s="790" t="s">
        <v>728</v>
      </c>
      <c r="C20" s="672" t="s">
        <v>717</v>
      </c>
      <c r="D20" s="673"/>
      <c r="E20" s="673"/>
      <c r="F20" s="673"/>
      <c r="G20" s="673"/>
      <c r="H20" s="669"/>
      <c r="I20" s="671" t="s">
        <v>720</v>
      </c>
      <c r="J20" s="652"/>
      <c r="K20" s="652"/>
      <c r="L20" s="652"/>
      <c r="M20" s="652"/>
    </row>
    <row r="21" spans="2:13" ht="21" customHeight="1">
      <c r="B21" s="791"/>
      <c r="C21" s="671" t="s">
        <v>724</v>
      </c>
      <c r="D21" s="674"/>
      <c r="E21" s="674"/>
      <c r="F21" s="674"/>
      <c r="G21" s="674"/>
      <c r="H21" s="669"/>
      <c r="I21" s="671" t="s">
        <v>721</v>
      </c>
      <c r="J21" s="652"/>
      <c r="K21" s="652"/>
      <c r="L21" s="652"/>
      <c r="M21" s="652"/>
    </row>
    <row r="22" spans="2:13" ht="21" customHeight="1">
      <c r="B22" s="792"/>
      <c r="C22" s="675" t="s">
        <v>722</v>
      </c>
      <c r="D22" s="676"/>
      <c r="E22" s="676"/>
      <c r="F22" s="676"/>
      <c r="G22" s="676"/>
      <c r="H22" s="669"/>
      <c r="I22" s="671" t="s">
        <v>722</v>
      </c>
      <c r="J22" s="652"/>
      <c r="K22" s="652"/>
      <c r="L22" s="652"/>
      <c r="M22" s="652"/>
    </row>
    <row r="23" spans="2:13" ht="21" customHeight="1">
      <c r="B23" s="793" t="s">
        <v>662</v>
      </c>
      <c r="C23" s="793"/>
      <c r="D23" s="630"/>
      <c r="E23" s="630"/>
      <c r="F23" s="630"/>
      <c r="G23" s="630"/>
      <c r="H23" s="669"/>
      <c r="I23" s="671" t="s">
        <v>662</v>
      </c>
      <c r="J23" s="652"/>
      <c r="K23" s="652"/>
      <c r="L23" s="652"/>
      <c r="M23" s="652"/>
    </row>
    <row r="24" spans="2:13" ht="21" customHeight="1">
      <c r="B24" s="789" t="s">
        <v>663</v>
      </c>
      <c r="C24" s="789"/>
      <c r="D24" s="678"/>
      <c r="E24" s="678"/>
      <c r="F24" s="678"/>
      <c r="G24" s="630"/>
      <c r="H24" s="669"/>
      <c r="I24" s="675" t="s">
        <v>663</v>
      </c>
      <c r="J24" s="677"/>
      <c r="K24" s="677"/>
      <c r="L24" s="677"/>
      <c r="M24" s="677"/>
    </row>
    <row r="25" spans="2:13" s="628" customFormat="1">
      <c r="B25" s="628" t="s">
        <v>920</v>
      </c>
    </row>
    <row r="26" spans="2:13">
      <c r="B26" s="668" t="s">
        <v>923</v>
      </c>
    </row>
    <row r="29" spans="2:13">
      <c r="C29" s="679"/>
    </row>
  </sheetData>
  <mergeCells count="13">
    <mergeCell ref="B6:C6"/>
    <mergeCell ref="B2:M2"/>
    <mergeCell ref="B3:F3"/>
    <mergeCell ref="I3:M3"/>
    <mergeCell ref="B4:C4"/>
    <mergeCell ref="B5:C5"/>
    <mergeCell ref="B24:C24"/>
    <mergeCell ref="B7:B11"/>
    <mergeCell ref="B12:B16"/>
    <mergeCell ref="I15:M15"/>
    <mergeCell ref="B17:B19"/>
    <mergeCell ref="B20:B22"/>
    <mergeCell ref="B23:C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3:G14"/>
  <sheetViews>
    <sheetView zoomScaleNormal="100" workbookViewId="0">
      <selection activeCell="B19" sqref="B19"/>
    </sheetView>
  </sheetViews>
  <sheetFormatPr defaultRowHeight="15"/>
  <cols>
    <col min="1" max="1" width="9.140625" style="70"/>
    <col min="2" max="2" width="28.7109375" style="70" customWidth="1"/>
    <col min="3" max="3" width="16.28515625" style="70" customWidth="1"/>
    <col min="4" max="4" width="28.7109375" style="70" customWidth="1"/>
    <col min="5" max="5" width="16.28515625" style="70" customWidth="1"/>
    <col min="6" max="6" width="27.7109375" style="70" customWidth="1"/>
    <col min="7" max="7" width="16.28515625" style="70" customWidth="1"/>
    <col min="8" max="257" width="9.140625" style="70"/>
    <col min="258" max="258" width="28.7109375" style="70" customWidth="1"/>
    <col min="259" max="259" width="16.28515625" style="70" customWidth="1"/>
    <col min="260" max="260" width="28.7109375" style="70" customWidth="1"/>
    <col min="261" max="261" width="16.28515625" style="70" customWidth="1"/>
    <col min="262" max="262" width="27.7109375" style="70" customWidth="1"/>
    <col min="263" max="263" width="16.28515625" style="70" customWidth="1"/>
    <col min="264" max="513" width="9.140625" style="70"/>
    <col min="514" max="514" width="28.7109375" style="70" customWidth="1"/>
    <col min="515" max="515" width="16.28515625" style="70" customWidth="1"/>
    <col min="516" max="516" width="28.7109375" style="70" customWidth="1"/>
    <col min="517" max="517" width="16.28515625" style="70" customWidth="1"/>
    <col min="518" max="518" width="27.7109375" style="70" customWidth="1"/>
    <col min="519" max="519" width="16.28515625" style="70" customWidth="1"/>
    <col min="520" max="769" width="9.140625" style="70"/>
    <col min="770" max="770" width="28.7109375" style="70" customWidth="1"/>
    <col min="771" max="771" width="16.28515625" style="70" customWidth="1"/>
    <col min="772" max="772" width="28.7109375" style="70" customWidth="1"/>
    <col min="773" max="773" width="16.28515625" style="70" customWidth="1"/>
    <col min="774" max="774" width="27.7109375" style="70" customWidth="1"/>
    <col min="775" max="775" width="16.28515625" style="70" customWidth="1"/>
    <col min="776" max="1025" width="9.140625" style="70"/>
    <col min="1026" max="1026" width="28.7109375" style="70" customWidth="1"/>
    <col min="1027" max="1027" width="16.28515625" style="70" customWidth="1"/>
    <col min="1028" max="1028" width="28.7109375" style="70" customWidth="1"/>
    <col min="1029" max="1029" width="16.28515625" style="70" customWidth="1"/>
    <col min="1030" max="1030" width="27.7109375" style="70" customWidth="1"/>
    <col min="1031" max="1031" width="16.28515625" style="70" customWidth="1"/>
    <col min="1032" max="1281" width="9.140625" style="70"/>
    <col min="1282" max="1282" width="28.7109375" style="70" customWidth="1"/>
    <col min="1283" max="1283" width="16.28515625" style="70" customWidth="1"/>
    <col min="1284" max="1284" width="28.7109375" style="70" customWidth="1"/>
    <col min="1285" max="1285" width="16.28515625" style="70" customWidth="1"/>
    <col min="1286" max="1286" width="27.7109375" style="70" customWidth="1"/>
    <col min="1287" max="1287" width="16.28515625" style="70" customWidth="1"/>
    <col min="1288" max="1537" width="9.140625" style="70"/>
    <col min="1538" max="1538" width="28.7109375" style="70" customWidth="1"/>
    <col min="1539" max="1539" width="16.28515625" style="70" customWidth="1"/>
    <col min="1540" max="1540" width="28.7109375" style="70" customWidth="1"/>
    <col min="1541" max="1541" width="16.28515625" style="70" customWidth="1"/>
    <col min="1542" max="1542" width="27.7109375" style="70" customWidth="1"/>
    <col min="1543" max="1543" width="16.28515625" style="70" customWidth="1"/>
    <col min="1544" max="1793" width="9.140625" style="70"/>
    <col min="1794" max="1794" width="28.7109375" style="70" customWidth="1"/>
    <col min="1795" max="1795" width="16.28515625" style="70" customWidth="1"/>
    <col min="1796" max="1796" width="28.7109375" style="70" customWidth="1"/>
    <col min="1797" max="1797" width="16.28515625" style="70" customWidth="1"/>
    <col min="1798" max="1798" width="27.7109375" style="70" customWidth="1"/>
    <col min="1799" max="1799" width="16.28515625" style="70" customWidth="1"/>
    <col min="1800" max="2049" width="9.140625" style="70"/>
    <col min="2050" max="2050" width="28.7109375" style="70" customWidth="1"/>
    <col min="2051" max="2051" width="16.28515625" style="70" customWidth="1"/>
    <col min="2052" max="2052" width="28.7109375" style="70" customWidth="1"/>
    <col min="2053" max="2053" width="16.28515625" style="70" customWidth="1"/>
    <col min="2054" max="2054" width="27.7109375" style="70" customWidth="1"/>
    <col min="2055" max="2055" width="16.28515625" style="70" customWidth="1"/>
    <col min="2056" max="2305" width="9.140625" style="70"/>
    <col min="2306" max="2306" width="28.7109375" style="70" customWidth="1"/>
    <col min="2307" max="2307" width="16.28515625" style="70" customWidth="1"/>
    <col min="2308" max="2308" width="28.7109375" style="70" customWidth="1"/>
    <col min="2309" max="2309" width="16.28515625" style="70" customWidth="1"/>
    <col min="2310" max="2310" width="27.7109375" style="70" customWidth="1"/>
    <col min="2311" max="2311" width="16.28515625" style="70" customWidth="1"/>
    <col min="2312" max="2561" width="9.140625" style="70"/>
    <col min="2562" max="2562" width="28.7109375" style="70" customWidth="1"/>
    <col min="2563" max="2563" width="16.28515625" style="70" customWidth="1"/>
    <col min="2564" max="2564" width="28.7109375" style="70" customWidth="1"/>
    <col min="2565" max="2565" width="16.28515625" style="70" customWidth="1"/>
    <col min="2566" max="2566" width="27.7109375" style="70" customWidth="1"/>
    <col min="2567" max="2567" width="16.28515625" style="70" customWidth="1"/>
    <col min="2568" max="2817" width="9.140625" style="70"/>
    <col min="2818" max="2818" width="28.7109375" style="70" customWidth="1"/>
    <col min="2819" max="2819" width="16.28515625" style="70" customWidth="1"/>
    <col min="2820" max="2820" width="28.7109375" style="70" customWidth="1"/>
    <col min="2821" max="2821" width="16.28515625" style="70" customWidth="1"/>
    <col min="2822" max="2822" width="27.7109375" style="70" customWidth="1"/>
    <col min="2823" max="2823" width="16.28515625" style="70" customWidth="1"/>
    <col min="2824" max="3073" width="9.140625" style="70"/>
    <col min="3074" max="3074" width="28.7109375" style="70" customWidth="1"/>
    <col min="3075" max="3075" width="16.28515625" style="70" customWidth="1"/>
    <col min="3076" max="3076" width="28.7109375" style="70" customWidth="1"/>
    <col min="3077" max="3077" width="16.28515625" style="70" customWidth="1"/>
    <col min="3078" max="3078" width="27.7109375" style="70" customWidth="1"/>
    <col min="3079" max="3079" width="16.28515625" style="70" customWidth="1"/>
    <col min="3080" max="3329" width="9.140625" style="70"/>
    <col min="3330" max="3330" width="28.7109375" style="70" customWidth="1"/>
    <col min="3331" max="3331" width="16.28515625" style="70" customWidth="1"/>
    <col min="3332" max="3332" width="28.7109375" style="70" customWidth="1"/>
    <col min="3333" max="3333" width="16.28515625" style="70" customWidth="1"/>
    <col min="3334" max="3334" width="27.7109375" style="70" customWidth="1"/>
    <col min="3335" max="3335" width="16.28515625" style="70" customWidth="1"/>
    <col min="3336" max="3585" width="9.140625" style="70"/>
    <col min="3586" max="3586" width="28.7109375" style="70" customWidth="1"/>
    <col min="3587" max="3587" width="16.28515625" style="70" customWidth="1"/>
    <col min="3588" max="3588" width="28.7109375" style="70" customWidth="1"/>
    <col min="3589" max="3589" width="16.28515625" style="70" customWidth="1"/>
    <col min="3590" max="3590" width="27.7109375" style="70" customWidth="1"/>
    <col min="3591" max="3591" width="16.28515625" style="70" customWidth="1"/>
    <col min="3592" max="3841" width="9.140625" style="70"/>
    <col min="3842" max="3842" width="28.7109375" style="70" customWidth="1"/>
    <col min="3843" max="3843" width="16.28515625" style="70" customWidth="1"/>
    <col min="3844" max="3844" width="28.7109375" style="70" customWidth="1"/>
    <col min="3845" max="3845" width="16.28515625" style="70" customWidth="1"/>
    <col min="3846" max="3846" width="27.7109375" style="70" customWidth="1"/>
    <col min="3847" max="3847" width="16.28515625" style="70" customWidth="1"/>
    <col min="3848" max="4097" width="9.140625" style="70"/>
    <col min="4098" max="4098" width="28.7109375" style="70" customWidth="1"/>
    <col min="4099" max="4099" width="16.28515625" style="70" customWidth="1"/>
    <col min="4100" max="4100" width="28.7109375" style="70" customWidth="1"/>
    <col min="4101" max="4101" width="16.28515625" style="70" customWidth="1"/>
    <col min="4102" max="4102" width="27.7109375" style="70" customWidth="1"/>
    <col min="4103" max="4103" width="16.28515625" style="70" customWidth="1"/>
    <col min="4104" max="4353" width="9.140625" style="70"/>
    <col min="4354" max="4354" width="28.7109375" style="70" customWidth="1"/>
    <col min="4355" max="4355" width="16.28515625" style="70" customWidth="1"/>
    <col min="4356" max="4356" width="28.7109375" style="70" customWidth="1"/>
    <col min="4357" max="4357" width="16.28515625" style="70" customWidth="1"/>
    <col min="4358" max="4358" width="27.7109375" style="70" customWidth="1"/>
    <col min="4359" max="4359" width="16.28515625" style="70" customWidth="1"/>
    <col min="4360" max="4609" width="9.140625" style="70"/>
    <col min="4610" max="4610" width="28.7109375" style="70" customWidth="1"/>
    <col min="4611" max="4611" width="16.28515625" style="70" customWidth="1"/>
    <col min="4612" max="4612" width="28.7109375" style="70" customWidth="1"/>
    <col min="4613" max="4613" width="16.28515625" style="70" customWidth="1"/>
    <col min="4614" max="4614" width="27.7109375" style="70" customWidth="1"/>
    <col min="4615" max="4615" width="16.28515625" style="70" customWidth="1"/>
    <col min="4616" max="4865" width="9.140625" style="70"/>
    <col min="4866" max="4866" width="28.7109375" style="70" customWidth="1"/>
    <col min="4867" max="4867" width="16.28515625" style="70" customWidth="1"/>
    <col min="4868" max="4868" width="28.7109375" style="70" customWidth="1"/>
    <col min="4869" max="4869" width="16.28515625" style="70" customWidth="1"/>
    <col min="4870" max="4870" width="27.7109375" style="70" customWidth="1"/>
    <col min="4871" max="4871" width="16.28515625" style="70" customWidth="1"/>
    <col min="4872" max="5121" width="9.140625" style="70"/>
    <col min="5122" max="5122" width="28.7109375" style="70" customWidth="1"/>
    <col min="5123" max="5123" width="16.28515625" style="70" customWidth="1"/>
    <col min="5124" max="5124" width="28.7109375" style="70" customWidth="1"/>
    <col min="5125" max="5125" width="16.28515625" style="70" customWidth="1"/>
    <col min="5126" max="5126" width="27.7109375" style="70" customWidth="1"/>
    <col min="5127" max="5127" width="16.28515625" style="70" customWidth="1"/>
    <col min="5128" max="5377" width="9.140625" style="70"/>
    <col min="5378" max="5378" width="28.7109375" style="70" customWidth="1"/>
    <col min="5379" max="5379" width="16.28515625" style="70" customWidth="1"/>
    <col min="5380" max="5380" width="28.7109375" style="70" customWidth="1"/>
    <col min="5381" max="5381" width="16.28515625" style="70" customWidth="1"/>
    <col min="5382" max="5382" width="27.7109375" style="70" customWidth="1"/>
    <col min="5383" max="5383" width="16.28515625" style="70" customWidth="1"/>
    <col min="5384" max="5633" width="9.140625" style="70"/>
    <col min="5634" max="5634" width="28.7109375" style="70" customWidth="1"/>
    <col min="5635" max="5635" width="16.28515625" style="70" customWidth="1"/>
    <col min="5636" max="5636" width="28.7109375" style="70" customWidth="1"/>
    <col min="5637" max="5637" width="16.28515625" style="70" customWidth="1"/>
    <col min="5638" max="5638" width="27.7109375" style="70" customWidth="1"/>
    <col min="5639" max="5639" width="16.28515625" style="70" customWidth="1"/>
    <col min="5640" max="5889" width="9.140625" style="70"/>
    <col min="5890" max="5890" width="28.7109375" style="70" customWidth="1"/>
    <col min="5891" max="5891" width="16.28515625" style="70" customWidth="1"/>
    <col min="5892" max="5892" width="28.7109375" style="70" customWidth="1"/>
    <col min="5893" max="5893" width="16.28515625" style="70" customWidth="1"/>
    <col min="5894" max="5894" width="27.7109375" style="70" customWidth="1"/>
    <col min="5895" max="5895" width="16.28515625" style="70" customWidth="1"/>
    <col min="5896" max="6145" width="9.140625" style="70"/>
    <col min="6146" max="6146" width="28.7109375" style="70" customWidth="1"/>
    <col min="6147" max="6147" width="16.28515625" style="70" customWidth="1"/>
    <col min="6148" max="6148" width="28.7109375" style="70" customWidth="1"/>
    <col min="6149" max="6149" width="16.28515625" style="70" customWidth="1"/>
    <col min="6150" max="6150" width="27.7109375" style="70" customWidth="1"/>
    <col min="6151" max="6151" width="16.28515625" style="70" customWidth="1"/>
    <col min="6152" max="6401" width="9.140625" style="70"/>
    <col min="6402" max="6402" width="28.7109375" style="70" customWidth="1"/>
    <col min="6403" max="6403" width="16.28515625" style="70" customWidth="1"/>
    <col min="6404" max="6404" width="28.7109375" style="70" customWidth="1"/>
    <col min="6405" max="6405" width="16.28515625" style="70" customWidth="1"/>
    <col min="6406" max="6406" width="27.7109375" style="70" customWidth="1"/>
    <col min="6407" max="6407" width="16.28515625" style="70" customWidth="1"/>
    <col min="6408" max="6657" width="9.140625" style="70"/>
    <col min="6658" max="6658" width="28.7109375" style="70" customWidth="1"/>
    <col min="6659" max="6659" width="16.28515625" style="70" customWidth="1"/>
    <col min="6660" max="6660" width="28.7109375" style="70" customWidth="1"/>
    <col min="6661" max="6661" width="16.28515625" style="70" customWidth="1"/>
    <col min="6662" max="6662" width="27.7109375" style="70" customWidth="1"/>
    <col min="6663" max="6663" width="16.28515625" style="70" customWidth="1"/>
    <col min="6664" max="6913" width="9.140625" style="70"/>
    <col min="6914" max="6914" width="28.7109375" style="70" customWidth="1"/>
    <col min="6915" max="6915" width="16.28515625" style="70" customWidth="1"/>
    <col min="6916" max="6916" width="28.7109375" style="70" customWidth="1"/>
    <col min="6917" max="6917" width="16.28515625" style="70" customWidth="1"/>
    <col min="6918" max="6918" width="27.7109375" style="70" customWidth="1"/>
    <col min="6919" max="6919" width="16.28515625" style="70" customWidth="1"/>
    <col min="6920" max="7169" width="9.140625" style="70"/>
    <col min="7170" max="7170" width="28.7109375" style="70" customWidth="1"/>
    <col min="7171" max="7171" width="16.28515625" style="70" customWidth="1"/>
    <col min="7172" max="7172" width="28.7109375" style="70" customWidth="1"/>
    <col min="7173" max="7173" width="16.28515625" style="70" customWidth="1"/>
    <col min="7174" max="7174" width="27.7109375" style="70" customWidth="1"/>
    <col min="7175" max="7175" width="16.28515625" style="70" customWidth="1"/>
    <col min="7176" max="7425" width="9.140625" style="70"/>
    <col min="7426" max="7426" width="28.7109375" style="70" customWidth="1"/>
    <col min="7427" max="7427" width="16.28515625" style="70" customWidth="1"/>
    <col min="7428" max="7428" width="28.7109375" style="70" customWidth="1"/>
    <col min="7429" max="7429" width="16.28515625" style="70" customWidth="1"/>
    <col min="7430" max="7430" width="27.7109375" style="70" customWidth="1"/>
    <col min="7431" max="7431" width="16.28515625" style="70" customWidth="1"/>
    <col min="7432" max="7681" width="9.140625" style="70"/>
    <col min="7682" max="7682" width="28.7109375" style="70" customWidth="1"/>
    <col min="7683" max="7683" width="16.28515625" style="70" customWidth="1"/>
    <col min="7684" max="7684" width="28.7109375" style="70" customWidth="1"/>
    <col min="7685" max="7685" width="16.28515625" style="70" customWidth="1"/>
    <col min="7686" max="7686" width="27.7109375" style="70" customWidth="1"/>
    <col min="7687" max="7687" width="16.28515625" style="70" customWidth="1"/>
    <col min="7688" max="7937" width="9.140625" style="70"/>
    <col min="7938" max="7938" width="28.7109375" style="70" customWidth="1"/>
    <col min="7939" max="7939" width="16.28515625" style="70" customWidth="1"/>
    <col min="7940" max="7940" width="28.7109375" style="70" customWidth="1"/>
    <col min="7941" max="7941" width="16.28515625" style="70" customWidth="1"/>
    <col min="7942" max="7942" width="27.7109375" style="70" customWidth="1"/>
    <col min="7943" max="7943" width="16.28515625" style="70" customWidth="1"/>
    <col min="7944" max="8193" width="9.140625" style="70"/>
    <col min="8194" max="8194" width="28.7109375" style="70" customWidth="1"/>
    <col min="8195" max="8195" width="16.28515625" style="70" customWidth="1"/>
    <col min="8196" max="8196" width="28.7109375" style="70" customWidth="1"/>
    <col min="8197" max="8197" width="16.28515625" style="70" customWidth="1"/>
    <col min="8198" max="8198" width="27.7109375" style="70" customWidth="1"/>
    <col min="8199" max="8199" width="16.28515625" style="70" customWidth="1"/>
    <col min="8200" max="8449" width="9.140625" style="70"/>
    <col min="8450" max="8450" width="28.7109375" style="70" customWidth="1"/>
    <col min="8451" max="8451" width="16.28515625" style="70" customWidth="1"/>
    <col min="8452" max="8452" width="28.7109375" style="70" customWidth="1"/>
    <col min="8453" max="8453" width="16.28515625" style="70" customWidth="1"/>
    <col min="8454" max="8454" width="27.7109375" style="70" customWidth="1"/>
    <col min="8455" max="8455" width="16.28515625" style="70" customWidth="1"/>
    <col min="8456" max="8705" width="9.140625" style="70"/>
    <col min="8706" max="8706" width="28.7109375" style="70" customWidth="1"/>
    <col min="8707" max="8707" width="16.28515625" style="70" customWidth="1"/>
    <col min="8708" max="8708" width="28.7109375" style="70" customWidth="1"/>
    <col min="8709" max="8709" width="16.28515625" style="70" customWidth="1"/>
    <col min="8710" max="8710" width="27.7109375" style="70" customWidth="1"/>
    <col min="8711" max="8711" width="16.28515625" style="70" customWidth="1"/>
    <col min="8712" max="8961" width="9.140625" style="70"/>
    <col min="8962" max="8962" width="28.7109375" style="70" customWidth="1"/>
    <col min="8963" max="8963" width="16.28515625" style="70" customWidth="1"/>
    <col min="8964" max="8964" width="28.7109375" style="70" customWidth="1"/>
    <col min="8965" max="8965" width="16.28515625" style="70" customWidth="1"/>
    <col min="8966" max="8966" width="27.7109375" style="70" customWidth="1"/>
    <col min="8967" max="8967" width="16.28515625" style="70" customWidth="1"/>
    <col min="8968" max="9217" width="9.140625" style="70"/>
    <col min="9218" max="9218" width="28.7109375" style="70" customWidth="1"/>
    <col min="9219" max="9219" width="16.28515625" style="70" customWidth="1"/>
    <col min="9220" max="9220" width="28.7109375" style="70" customWidth="1"/>
    <col min="9221" max="9221" width="16.28515625" style="70" customWidth="1"/>
    <col min="9222" max="9222" width="27.7109375" style="70" customWidth="1"/>
    <col min="9223" max="9223" width="16.28515625" style="70" customWidth="1"/>
    <col min="9224" max="9473" width="9.140625" style="70"/>
    <col min="9474" max="9474" width="28.7109375" style="70" customWidth="1"/>
    <col min="9475" max="9475" width="16.28515625" style="70" customWidth="1"/>
    <col min="9476" max="9476" width="28.7109375" style="70" customWidth="1"/>
    <col min="9477" max="9477" width="16.28515625" style="70" customWidth="1"/>
    <col min="9478" max="9478" width="27.7109375" style="70" customWidth="1"/>
    <col min="9479" max="9479" width="16.28515625" style="70" customWidth="1"/>
    <col min="9480" max="9729" width="9.140625" style="70"/>
    <col min="9730" max="9730" width="28.7109375" style="70" customWidth="1"/>
    <col min="9731" max="9731" width="16.28515625" style="70" customWidth="1"/>
    <col min="9732" max="9732" width="28.7109375" style="70" customWidth="1"/>
    <col min="9733" max="9733" width="16.28515625" style="70" customWidth="1"/>
    <col min="9734" max="9734" width="27.7109375" style="70" customWidth="1"/>
    <col min="9735" max="9735" width="16.28515625" style="70" customWidth="1"/>
    <col min="9736" max="9985" width="9.140625" style="70"/>
    <col min="9986" max="9986" width="28.7109375" style="70" customWidth="1"/>
    <col min="9987" max="9987" width="16.28515625" style="70" customWidth="1"/>
    <col min="9988" max="9988" width="28.7109375" style="70" customWidth="1"/>
    <col min="9989" max="9989" width="16.28515625" style="70" customWidth="1"/>
    <col min="9990" max="9990" width="27.7109375" style="70" customWidth="1"/>
    <col min="9991" max="9991" width="16.28515625" style="70" customWidth="1"/>
    <col min="9992" max="10241" width="9.140625" style="70"/>
    <col min="10242" max="10242" width="28.7109375" style="70" customWidth="1"/>
    <col min="10243" max="10243" width="16.28515625" style="70" customWidth="1"/>
    <col min="10244" max="10244" width="28.7109375" style="70" customWidth="1"/>
    <col min="10245" max="10245" width="16.28515625" style="70" customWidth="1"/>
    <col min="10246" max="10246" width="27.7109375" style="70" customWidth="1"/>
    <col min="10247" max="10247" width="16.28515625" style="70" customWidth="1"/>
    <col min="10248" max="10497" width="9.140625" style="70"/>
    <col min="10498" max="10498" width="28.7109375" style="70" customWidth="1"/>
    <col min="10499" max="10499" width="16.28515625" style="70" customWidth="1"/>
    <col min="10500" max="10500" width="28.7109375" style="70" customWidth="1"/>
    <col min="10501" max="10501" width="16.28515625" style="70" customWidth="1"/>
    <col min="10502" max="10502" width="27.7109375" style="70" customWidth="1"/>
    <col min="10503" max="10503" width="16.28515625" style="70" customWidth="1"/>
    <col min="10504" max="10753" width="9.140625" style="70"/>
    <col min="10754" max="10754" width="28.7109375" style="70" customWidth="1"/>
    <col min="10755" max="10755" width="16.28515625" style="70" customWidth="1"/>
    <col min="10756" max="10756" width="28.7109375" style="70" customWidth="1"/>
    <col min="10757" max="10757" width="16.28515625" style="70" customWidth="1"/>
    <col min="10758" max="10758" width="27.7109375" style="70" customWidth="1"/>
    <col min="10759" max="10759" width="16.28515625" style="70" customWidth="1"/>
    <col min="10760" max="11009" width="9.140625" style="70"/>
    <col min="11010" max="11010" width="28.7109375" style="70" customWidth="1"/>
    <col min="11011" max="11011" width="16.28515625" style="70" customWidth="1"/>
    <col min="11012" max="11012" width="28.7109375" style="70" customWidth="1"/>
    <col min="11013" max="11013" width="16.28515625" style="70" customWidth="1"/>
    <col min="11014" max="11014" width="27.7109375" style="70" customWidth="1"/>
    <col min="11015" max="11015" width="16.28515625" style="70" customWidth="1"/>
    <col min="11016" max="11265" width="9.140625" style="70"/>
    <col min="11266" max="11266" width="28.7109375" style="70" customWidth="1"/>
    <col min="11267" max="11267" width="16.28515625" style="70" customWidth="1"/>
    <col min="11268" max="11268" width="28.7109375" style="70" customWidth="1"/>
    <col min="11269" max="11269" width="16.28515625" style="70" customWidth="1"/>
    <col min="11270" max="11270" width="27.7109375" style="70" customWidth="1"/>
    <col min="11271" max="11271" width="16.28515625" style="70" customWidth="1"/>
    <col min="11272" max="11521" width="9.140625" style="70"/>
    <col min="11522" max="11522" width="28.7109375" style="70" customWidth="1"/>
    <col min="11523" max="11523" width="16.28515625" style="70" customWidth="1"/>
    <col min="11524" max="11524" width="28.7109375" style="70" customWidth="1"/>
    <col min="11525" max="11525" width="16.28515625" style="70" customWidth="1"/>
    <col min="11526" max="11526" width="27.7109375" style="70" customWidth="1"/>
    <col min="11527" max="11527" width="16.28515625" style="70" customWidth="1"/>
    <col min="11528" max="11777" width="9.140625" style="70"/>
    <col min="11778" max="11778" width="28.7109375" style="70" customWidth="1"/>
    <col min="11779" max="11779" width="16.28515625" style="70" customWidth="1"/>
    <col min="11780" max="11780" width="28.7109375" style="70" customWidth="1"/>
    <col min="11781" max="11781" width="16.28515625" style="70" customWidth="1"/>
    <col min="11782" max="11782" width="27.7109375" style="70" customWidth="1"/>
    <col min="11783" max="11783" width="16.28515625" style="70" customWidth="1"/>
    <col min="11784" max="12033" width="9.140625" style="70"/>
    <col min="12034" max="12034" width="28.7109375" style="70" customWidth="1"/>
    <col min="12035" max="12035" width="16.28515625" style="70" customWidth="1"/>
    <col min="12036" max="12036" width="28.7109375" style="70" customWidth="1"/>
    <col min="12037" max="12037" width="16.28515625" style="70" customWidth="1"/>
    <col min="12038" max="12038" width="27.7109375" style="70" customWidth="1"/>
    <col min="12039" max="12039" width="16.28515625" style="70" customWidth="1"/>
    <col min="12040" max="12289" width="9.140625" style="70"/>
    <col min="12290" max="12290" width="28.7109375" style="70" customWidth="1"/>
    <col min="12291" max="12291" width="16.28515625" style="70" customWidth="1"/>
    <col min="12292" max="12292" width="28.7109375" style="70" customWidth="1"/>
    <col min="12293" max="12293" width="16.28515625" style="70" customWidth="1"/>
    <col min="12294" max="12294" width="27.7109375" style="70" customWidth="1"/>
    <col min="12295" max="12295" width="16.28515625" style="70" customWidth="1"/>
    <col min="12296" max="12545" width="9.140625" style="70"/>
    <col min="12546" max="12546" width="28.7109375" style="70" customWidth="1"/>
    <col min="12547" max="12547" width="16.28515625" style="70" customWidth="1"/>
    <col min="12548" max="12548" width="28.7109375" style="70" customWidth="1"/>
    <col min="12549" max="12549" width="16.28515625" style="70" customWidth="1"/>
    <col min="12550" max="12550" width="27.7109375" style="70" customWidth="1"/>
    <col min="12551" max="12551" width="16.28515625" style="70" customWidth="1"/>
    <col min="12552" max="12801" width="9.140625" style="70"/>
    <col min="12802" max="12802" width="28.7109375" style="70" customWidth="1"/>
    <col min="12803" max="12803" width="16.28515625" style="70" customWidth="1"/>
    <col min="12804" max="12804" width="28.7109375" style="70" customWidth="1"/>
    <col min="12805" max="12805" width="16.28515625" style="70" customWidth="1"/>
    <col min="12806" max="12806" width="27.7109375" style="70" customWidth="1"/>
    <col min="12807" max="12807" width="16.28515625" style="70" customWidth="1"/>
    <col min="12808" max="13057" width="9.140625" style="70"/>
    <col min="13058" max="13058" width="28.7109375" style="70" customWidth="1"/>
    <col min="13059" max="13059" width="16.28515625" style="70" customWidth="1"/>
    <col min="13060" max="13060" width="28.7109375" style="70" customWidth="1"/>
    <col min="13061" max="13061" width="16.28515625" style="70" customWidth="1"/>
    <col min="13062" max="13062" width="27.7109375" style="70" customWidth="1"/>
    <col min="13063" max="13063" width="16.28515625" style="70" customWidth="1"/>
    <col min="13064" max="13313" width="9.140625" style="70"/>
    <col min="13314" max="13314" width="28.7109375" style="70" customWidth="1"/>
    <col min="13315" max="13315" width="16.28515625" style="70" customWidth="1"/>
    <col min="13316" max="13316" width="28.7109375" style="70" customWidth="1"/>
    <col min="13317" max="13317" width="16.28515625" style="70" customWidth="1"/>
    <col min="13318" max="13318" width="27.7109375" style="70" customWidth="1"/>
    <col min="13319" max="13319" width="16.28515625" style="70" customWidth="1"/>
    <col min="13320" max="13569" width="9.140625" style="70"/>
    <col min="13570" max="13570" width="28.7109375" style="70" customWidth="1"/>
    <col min="13571" max="13571" width="16.28515625" style="70" customWidth="1"/>
    <col min="13572" max="13572" width="28.7109375" style="70" customWidth="1"/>
    <col min="13573" max="13573" width="16.28515625" style="70" customWidth="1"/>
    <col min="13574" max="13574" width="27.7109375" style="70" customWidth="1"/>
    <col min="13575" max="13575" width="16.28515625" style="70" customWidth="1"/>
    <col min="13576" max="13825" width="9.140625" style="70"/>
    <col min="13826" max="13826" width="28.7109375" style="70" customWidth="1"/>
    <col min="13827" max="13827" width="16.28515625" style="70" customWidth="1"/>
    <col min="13828" max="13828" width="28.7109375" style="70" customWidth="1"/>
    <col min="13829" max="13829" width="16.28515625" style="70" customWidth="1"/>
    <col min="13830" max="13830" width="27.7109375" style="70" customWidth="1"/>
    <col min="13831" max="13831" width="16.28515625" style="70" customWidth="1"/>
    <col min="13832" max="14081" width="9.140625" style="70"/>
    <col min="14082" max="14082" width="28.7109375" style="70" customWidth="1"/>
    <col min="14083" max="14083" width="16.28515625" style="70" customWidth="1"/>
    <col min="14084" max="14084" width="28.7109375" style="70" customWidth="1"/>
    <col min="14085" max="14085" width="16.28515625" style="70" customWidth="1"/>
    <col min="14086" max="14086" width="27.7109375" style="70" customWidth="1"/>
    <col min="14087" max="14087" width="16.28515625" style="70" customWidth="1"/>
    <col min="14088" max="14337" width="9.140625" style="70"/>
    <col min="14338" max="14338" width="28.7109375" style="70" customWidth="1"/>
    <col min="14339" max="14339" width="16.28515625" style="70" customWidth="1"/>
    <col min="14340" max="14340" width="28.7109375" style="70" customWidth="1"/>
    <col min="14341" max="14341" width="16.28515625" style="70" customWidth="1"/>
    <col min="14342" max="14342" width="27.7109375" style="70" customWidth="1"/>
    <col min="14343" max="14343" width="16.28515625" style="70" customWidth="1"/>
    <col min="14344" max="14593" width="9.140625" style="70"/>
    <col min="14594" max="14594" width="28.7109375" style="70" customWidth="1"/>
    <col min="14595" max="14595" width="16.28515625" style="70" customWidth="1"/>
    <col min="14596" max="14596" width="28.7109375" style="70" customWidth="1"/>
    <col min="14597" max="14597" width="16.28515625" style="70" customWidth="1"/>
    <col min="14598" max="14598" width="27.7109375" style="70" customWidth="1"/>
    <col min="14599" max="14599" width="16.28515625" style="70" customWidth="1"/>
    <col min="14600" max="14849" width="9.140625" style="70"/>
    <col min="14850" max="14850" width="28.7109375" style="70" customWidth="1"/>
    <col min="14851" max="14851" width="16.28515625" style="70" customWidth="1"/>
    <col min="14852" max="14852" width="28.7109375" style="70" customWidth="1"/>
    <col min="14853" max="14853" width="16.28515625" style="70" customWidth="1"/>
    <col min="14854" max="14854" width="27.7109375" style="70" customWidth="1"/>
    <col min="14855" max="14855" width="16.28515625" style="70" customWidth="1"/>
    <col min="14856" max="15105" width="9.140625" style="70"/>
    <col min="15106" max="15106" width="28.7109375" style="70" customWidth="1"/>
    <col min="15107" max="15107" width="16.28515625" style="70" customWidth="1"/>
    <col min="15108" max="15108" width="28.7109375" style="70" customWidth="1"/>
    <col min="15109" max="15109" width="16.28515625" style="70" customWidth="1"/>
    <col min="15110" max="15110" width="27.7109375" style="70" customWidth="1"/>
    <col min="15111" max="15111" width="16.28515625" style="70" customWidth="1"/>
    <col min="15112" max="15361" width="9.140625" style="70"/>
    <col min="15362" max="15362" width="28.7109375" style="70" customWidth="1"/>
    <col min="15363" max="15363" width="16.28515625" style="70" customWidth="1"/>
    <col min="15364" max="15364" width="28.7109375" style="70" customWidth="1"/>
    <col min="15365" max="15365" width="16.28515625" style="70" customWidth="1"/>
    <col min="15366" max="15366" width="27.7109375" style="70" customWidth="1"/>
    <col min="15367" max="15367" width="16.28515625" style="70" customWidth="1"/>
    <col min="15368" max="15617" width="9.140625" style="70"/>
    <col min="15618" max="15618" width="28.7109375" style="70" customWidth="1"/>
    <col min="15619" max="15619" width="16.28515625" style="70" customWidth="1"/>
    <col min="15620" max="15620" width="28.7109375" style="70" customWidth="1"/>
    <col min="15621" max="15621" width="16.28515625" style="70" customWidth="1"/>
    <col min="15622" max="15622" width="27.7109375" style="70" customWidth="1"/>
    <col min="15623" max="15623" width="16.28515625" style="70" customWidth="1"/>
    <col min="15624" max="15873" width="9.140625" style="70"/>
    <col min="15874" max="15874" width="28.7109375" style="70" customWidth="1"/>
    <col min="15875" max="15875" width="16.28515625" style="70" customWidth="1"/>
    <col min="15876" max="15876" width="28.7109375" style="70" customWidth="1"/>
    <col min="15877" max="15877" width="16.28515625" style="70" customWidth="1"/>
    <col min="15878" max="15878" width="27.7109375" style="70" customWidth="1"/>
    <col min="15879" max="15879" width="16.28515625" style="70" customWidth="1"/>
    <col min="15880" max="16129" width="9.140625" style="70"/>
    <col min="16130" max="16130" width="28.7109375" style="70" customWidth="1"/>
    <col min="16131" max="16131" width="16.28515625" style="70" customWidth="1"/>
    <col min="16132" max="16132" width="28.7109375" style="70" customWidth="1"/>
    <col min="16133" max="16133" width="16.28515625" style="70" customWidth="1"/>
    <col min="16134" max="16134" width="27.7109375" style="70" customWidth="1"/>
    <col min="16135" max="16135" width="16.28515625" style="70" customWidth="1"/>
    <col min="16136" max="16384" width="9.140625" style="70"/>
  </cols>
  <sheetData>
    <row r="3" spans="2:7" ht="28.5" customHeight="1" thickBot="1">
      <c r="B3" s="801" t="s">
        <v>643</v>
      </c>
      <c r="C3" s="801"/>
      <c r="D3" s="801"/>
      <c r="E3" s="801"/>
      <c r="F3" s="801"/>
      <c r="G3" s="801"/>
    </row>
    <row r="4" spans="2:7">
      <c r="B4" s="802">
        <v>2024</v>
      </c>
      <c r="C4" s="803"/>
      <c r="D4" s="803">
        <v>2025</v>
      </c>
      <c r="E4" s="803"/>
      <c r="F4" s="803">
        <v>2026</v>
      </c>
      <c r="G4" s="804"/>
    </row>
    <row r="5" spans="2:7" ht="25.5" customHeight="1" thickBot="1">
      <c r="B5" s="680" t="s">
        <v>729</v>
      </c>
      <c r="C5" s="681" t="s">
        <v>730</v>
      </c>
      <c r="D5" s="681" t="s">
        <v>729</v>
      </c>
      <c r="E5" s="681" t="s">
        <v>730</v>
      </c>
      <c r="F5" s="681" t="s">
        <v>729</v>
      </c>
      <c r="G5" s="682" t="s">
        <v>731</v>
      </c>
    </row>
    <row r="6" spans="2:7">
      <c r="B6" s="683" t="s">
        <v>732</v>
      </c>
      <c r="C6" s="684"/>
      <c r="D6" s="684" t="s">
        <v>732</v>
      </c>
      <c r="E6" s="684"/>
      <c r="F6" s="684" t="s">
        <v>732</v>
      </c>
      <c r="G6" s="685"/>
    </row>
    <row r="7" spans="2:7">
      <c r="B7" s="119" t="s">
        <v>733</v>
      </c>
      <c r="C7" s="120"/>
      <c r="D7" s="120" t="s">
        <v>733</v>
      </c>
      <c r="E7" s="120"/>
      <c r="F7" s="120" t="s">
        <v>733</v>
      </c>
      <c r="G7" s="121"/>
    </row>
    <row r="8" spans="2:7">
      <c r="B8" s="119" t="s">
        <v>734</v>
      </c>
      <c r="C8" s="35"/>
      <c r="D8" s="120" t="s">
        <v>734</v>
      </c>
      <c r="E8" s="35"/>
      <c r="F8" s="120" t="s">
        <v>734</v>
      </c>
      <c r="G8" s="121"/>
    </row>
    <row r="9" spans="2:7">
      <c r="B9" s="119" t="s">
        <v>735</v>
      </c>
      <c r="C9" s="120"/>
      <c r="D9" s="120" t="s">
        <v>735</v>
      </c>
      <c r="E9" s="120"/>
      <c r="F9" s="120" t="s">
        <v>735</v>
      </c>
      <c r="G9" s="121"/>
    </row>
    <row r="10" spans="2:7" ht="22.5" customHeight="1" thickBot="1">
      <c r="B10" s="122" t="s">
        <v>282</v>
      </c>
      <c r="C10" s="123"/>
      <c r="D10" s="123" t="s">
        <v>282</v>
      </c>
      <c r="E10" s="123"/>
      <c r="F10" s="123" t="s">
        <v>282</v>
      </c>
      <c r="G10" s="124"/>
    </row>
    <row r="11" spans="2:7" s="686" customFormat="1" ht="12.75">
      <c r="B11" s="687" t="s">
        <v>736</v>
      </c>
      <c r="C11" s="688"/>
      <c r="D11" s="688" t="s">
        <v>736</v>
      </c>
      <c r="E11" s="688"/>
      <c r="F11" s="688" t="s">
        <v>736</v>
      </c>
      <c r="G11" s="689"/>
    </row>
    <row r="12" spans="2:7" s="686" customFormat="1" ht="13.5" thickBot="1">
      <c r="B12" s="690" t="s">
        <v>737</v>
      </c>
      <c r="C12" s="691"/>
      <c r="D12" s="691" t="s">
        <v>737</v>
      </c>
      <c r="E12" s="691"/>
      <c r="F12" s="691" t="s">
        <v>737</v>
      </c>
      <c r="G12" s="692"/>
    </row>
    <row r="13" spans="2:7" s="686" customFormat="1" ht="13.5" thickBot="1">
      <c r="B13" s="690" t="s">
        <v>738</v>
      </c>
      <c r="C13" s="691"/>
      <c r="D13" s="691" t="s">
        <v>738</v>
      </c>
      <c r="E13" s="691"/>
      <c r="F13" s="691" t="s">
        <v>738</v>
      </c>
      <c r="G13" s="692"/>
    </row>
    <row r="14" spans="2:7" s="628" customFormat="1">
      <c r="B14" s="628" t="s">
        <v>920</v>
      </c>
    </row>
  </sheetData>
  <mergeCells count="4">
    <mergeCell ref="B3:G3"/>
    <mergeCell ref="B4:C4"/>
    <mergeCell ref="D4:E4"/>
    <mergeCell ref="F4:G4"/>
  </mergeCells>
  <printOptions horizontalCentered="1"/>
  <pageMargins left="0" right="0" top="0.74803149606299213"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40"/>
  <sheetViews>
    <sheetView topLeftCell="A7" zoomScaleNormal="100" workbookViewId="0">
      <selection activeCell="E12" sqref="E12"/>
    </sheetView>
  </sheetViews>
  <sheetFormatPr defaultRowHeight="15"/>
  <cols>
    <col min="1" max="1" width="19.5703125" customWidth="1"/>
    <col min="2" max="2" width="11" customWidth="1"/>
    <col min="3" max="3" width="12.42578125" customWidth="1"/>
    <col min="4" max="4" width="12.28515625" customWidth="1"/>
    <col min="6" max="6" width="12.85546875" customWidth="1"/>
    <col min="7" max="7" width="65.7109375" customWidth="1"/>
    <col min="8" max="8" width="14.7109375" customWidth="1"/>
    <col min="257" max="257" width="19.5703125" customWidth="1"/>
    <col min="258" max="258" width="11" customWidth="1"/>
    <col min="259" max="259" width="12.42578125" customWidth="1"/>
    <col min="260" max="260" width="12.28515625" customWidth="1"/>
    <col min="262" max="262" width="12.85546875" customWidth="1"/>
    <col min="263" max="263" width="65.7109375" customWidth="1"/>
    <col min="264" max="264" width="14.7109375" customWidth="1"/>
    <col min="513" max="513" width="19.5703125" customWidth="1"/>
    <col min="514" max="514" width="11" customWidth="1"/>
    <col min="515" max="515" width="12.42578125" customWidth="1"/>
    <col min="516" max="516" width="12.28515625" customWidth="1"/>
    <col min="518" max="518" width="12.85546875" customWidth="1"/>
    <col min="519" max="519" width="65.7109375" customWidth="1"/>
    <col min="520" max="520" width="14.7109375" customWidth="1"/>
    <col min="769" max="769" width="19.5703125" customWidth="1"/>
    <col min="770" max="770" width="11" customWidth="1"/>
    <col min="771" max="771" width="12.42578125" customWidth="1"/>
    <col min="772" max="772" width="12.28515625" customWidth="1"/>
    <col min="774" max="774" width="12.85546875" customWidth="1"/>
    <col min="775" max="775" width="65.7109375" customWidth="1"/>
    <col min="776" max="776" width="14.7109375" customWidth="1"/>
    <col min="1025" max="1025" width="19.5703125" customWidth="1"/>
    <col min="1026" max="1026" width="11" customWidth="1"/>
    <col min="1027" max="1027" width="12.42578125" customWidth="1"/>
    <col min="1028" max="1028" width="12.28515625" customWidth="1"/>
    <col min="1030" max="1030" width="12.85546875" customWidth="1"/>
    <col min="1031" max="1031" width="65.7109375" customWidth="1"/>
    <col min="1032" max="1032" width="14.7109375" customWidth="1"/>
    <col min="1281" max="1281" width="19.5703125" customWidth="1"/>
    <col min="1282" max="1282" width="11" customWidth="1"/>
    <col min="1283" max="1283" width="12.42578125" customWidth="1"/>
    <col min="1284" max="1284" width="12.28515625" customWidth="1"/>
    <col min="1286" max="1286" width="12.85546875" customWidth="1"/>
    <col min="1287" max="1287" width="65.7109375" customWidth="1"/>
    <col min="1288" max="1288" width="14.7109375" customWidth="1"/>
    <col min="1537" max="1537" width="19.5703125" customWidth="1"/>
    <col min="1538" max="1538" width="11" customWidth="1"/>
    <col min="1539" max="1539" width="12.42578125" customWidth="1"/>
    <col min="1540" max="1540" width="12.28515625" customWidth="1"/>
    <col min="1542" max="1542" width="12.85546875" customWidth="1"/>
    <col min="1543" max="1543" width="65.7109375" customWidth="1"/>
    <col min="1544" max="1544" width="14.7109375" customWidth="1"/>
    <col min="1793" max="1793" width="19.5703125" customWidth="1"/>
    <col min="1794" max="1794" width="11" customWidth="1"/>
    <col min="1795" max="1795" width="12.42578125" customWidth="1"/>
    <col min="1796" max="1796" width="12.28515625" customWidth="1"/>
    <col min="1798" max="1798" width="12.85546875" customWidth="1"/>
    <col min="1799" max="1799" width="65.7109375" customWidth="1"/>
    <col min="1800" max="1800" width="14.7109375" customWidth="1"/>
    <col min="2049" max="2049" width="19.5703125" customWidth="1"/>
    <col min="2050" max="2050" width="11" customWidth="1"/>
    <col min="2051" max="2051" width="12.42578125" customWidth="1"/>
    <col min="2052" max="2052" width="12.28515625" customWidth="1"/>
    <col min="2054" max="2054" width="12.85546875" customWidth="1"/>
    <col min="2055" max="2055" width="65.7109375" customWidth="1"/>
    <col min="2056" max="2056" width="14.7109375" customWidth="1"/>
    <col min="2305" max="2305" width="19.5703125" customWidth="1"/>
    <col min="2306" max="2306" width="11" customWidth="1"/>
    <col min="2307" max="2307" width="12.42578125" customWidth="1"/>
    <col min="2308" max="2308" width="12.28515625" customWidth="1"/>
    <col min="2310" max="2310" width="12.85546875" customWidth="1"/>
    <col min="2311" max="2311" width="65.7109375" customWidth="1"/>
    <col min="2312" max="2312" width="14.7109375" customWidth="1"/>
    <col min="2561" max="2561" width="19.5703125" customWidth="1"/>
    <col min="2562" max="2562" width="11" customWidth="1"/>
    <col min="2563" max="2563" width="12.42578125" customWidth="1"/>
    <col min="2564" max="2564" width="12.28515625" customWidth="1"/>
    <col min="2566" max="2566" width="12.85546875" customWidth="1"/>
    <col min="2567" max="2567" width="65.7109375" customWidth="1"/>
    <col min="2568" max="2568" width="14.7109375" customWidth="1"/>
    <col min="2817" max="2817" width="19.5703125" customWidth="1"/>
    <col min="2818" max="2818" width="11" customWidth="1"/>
    <col min="2819" max="2819" width="12.42578125" customWidth="1"/>
    <col min="2820" max="2820" width="12.28515625" customWidth="1"/>
    <col min="2822" max="2822" width="12.85546875" customWidth="1"/>
    <col min="2823" max="2823" width="65.7109375" customWidth="1"/>
    <col min="2824" max="2824" width="14.7109375" customWidth="1"/>
    <col min="3073" max="3073" width="19.5703125" customWidth="1"/>
    <col min="3074" max="3074" width="11" customWidth="1"/>
    <col min="3075" max="3075" width="12.42578125" customWidth="1"/>
    <col min="3076" max="3076" width="12.28515625" customWidth="1"/>
    <col min="3078" max="3078" width="12.85546875" customWidth="1"/>
    <col min="3079" max="3079" width="65.7109375" customWidth="1"/>
    <col min="3080" max="3080" width="14.7109375" customWidth="1"/>
    <col min="3329" max="3329" width="19.5703125" customWidth="1"/>
    <col min="3330" max="3330" width="11" customWidth="1"/>
    <col min="3331" max="3331" width="12.42578125" customWidth="1"/>
    <col min="3332" max="3332" width="12.28515625" customWidth="1"/>
    <col min="3334" max="3334" width="12.85546875" customWidth="1"/>
    <col min="3335" max="3335" width="65.7109375" customWidth="1"/>
    <col min="3336" max="3336" width="14.7109375" customWidth="1"/>
    <col min="3585" max="3585" width="19.5703125" customWidth="1"/>
    <col min="3586" max="3586" width="11" customWidth="1"/>
    <col min="3587" max="3587" width="12.42578125" customWidth="1"/>
    <col min="3588" max="3588" width="12.28515625" customWidth="1"/>
    <col min="3590" max="3590" width="12.85546875" customWidth="1"/>
    <col min="3591" max="3591" width="65.7109375" customWidth="1"/>
    <col min="3592" max="3592" width="14.7109375" customWidth="1"/>
    <col min="3841" max="3841" width="19.5703125" customWidth="1"/>
    <col min="3842" max="3842" width="11" customWidth="1"/>
    <col min="3843" max="3843" width="12.42578125" customWidth="1"/>
    <col min="3844" max="3844" width="12.28515625" customWidth="1"/>
    <col min="3846" max="3846" width="12.85546875" customWidth="1"/>
    <col min="3847" max="3847" width="65.7109375" customWidth="1"/>
    <col min="3848" max="3848" width="14.7109375" customWidth="1"/>
    <col min="4097" max="4097" width="19.5703125" customWidth="1"/>
    <col min="4098" max="4098" width="11" customWidth="1"/>
    <col min="4099" max="4099" width="12.42578125" customWidth="1"/>
    <col min="4100" max="4100" width="12.28515625" customWidth="1"/>
    <col min="4102" max="4102" width="12.85546875" customWidth="1"/>
    <col min="4103" max="4103" width="65.7109375" customWidth="1"/>
    <col min="4104" max="4104" width="14.7109375" customWidth="1"/>
    <col min="4353" max="4353" width="19.5703125" customWidth="1"/>
    <col min="4354" max="4354" width="11" customWidth="1"/>
    <col min="4355" max="4355" width="12.42578125" customWidth="1"/>
    <col min="4356" max="4356" width="12.28515625" customWidth="1"/>
    <col min="4358" max="4358" width="12.85546875" customWidth="1"/>
    <col min="4359" max="4359" width="65.7109375" customWidth="1"/>
    <col min="4360" max="4360" width="14.7109375" customWidth="1"/>
    <col min="4609" max="4609" width="19.5703125" customWidth="1"/>
    <col min="4610" max="4610" width="11" customWidth="1"/>
    <col min="4611" max="4611" width="12.42578125" customWidth="1"/>
    <col min="4612" max="4612" width="12.28515625" customWidth="1"/>
    <col min="4614" max="4614" width="12.85546875" customWidth="1"/>
    <col min="4615" max="4615" width="65.7109375" customWidth="1"/>
    <col min="4616" max="4616" width="14.7109375" customWidth="1"/>
    <col min="4865" max="4865" width="19.5703125" customWidth="1"/>
    <col min="4866" max="4866" width="11" customWidth="1"/>
    <col min="4867" max="4867" width="12.42578125" customWidth="1"/>
    <col min="4868" max="4868" width="12.28515625" customWidth="1"/>
    <col min="4870" max="4870" width="12.85546875" customWidth="1"/>
    <col min="4871" max="4871" width="65.7109375" customWidth="1"/>
    <col min="4872" max="4872" width="14.7109375" customWidth="1"/>
    <col min="5121" max="5121" width="19.5703125" customWidth="1"/>
    <col min="5122" max="5122" width="11" customWidth="1"/>
    <col min="5123" max="5123" width="12.42578125" customWidth="1"/>
    <col min="5124" max="5124" width="12.28515625" customWidth="1"/>
    <col min="5126" max="5126" width="12.85546875" customWidth="1"/>
    <col min="5127" max="5127" width="65.7109375" customWidth="1"/>
    <col min="5128" max="5128" width="14.7109375" customWidth="1"/>
    <col min="5377" max="5377" width="19.5703125" customWidth="1"/>
    <col min="5378" max="5378" width="11" customWidth="1"/>
    <col min="5379" max="5379" width="12.42578125" customWidth="1"/>
    <col min="5380" max="5380" width="12.28515625" customWidth="1"/>
    <col min="5382" max="5382" width="12.85546875" customWidth="1"/>
    <col min="5383" max="5383" width="65.7109375" customWidth="1"/>
    <col min="5384" max="5384" width="14.7109375" customWidth="1"/>
    <col min="5633" max="5633" width="19.5703125" customWidth="1"/>
    <col min="5634" max="5634" width="11" customWidth="1"/>
    <col min="5635" max="5635" width="12.42578125" customWidth="1"/>
    <col min="5636" max="5636" width="12.28515625" customWidth="1"/>
    <col min="5638" max="5638" width="12.85546875" customWidth="1"/>
    <col min="5639" max="5639" width="65.7109375" customWidth="1"/>
    <col min="5640" max="5640" width="14.7109375" customWidth="1"/>
    <col min="5889" max="5889" width="19.5703125" customWidth="1"/>
    <col min="5890" max="5890" width="11" customWidth="1"/>
    <col min="5891" max="5891" width="12.42578125" customWidth="1"/>
    <col min="5892" max="5892" width="12.28515625" customWidth="1"/>
    <col min="5894" max="5894" width="12.85546875" customWidth="1"/>
    <col min="5895" max="5895" width="65.7109375" customWidth="1"/>
    <col min="5896" max="5896" width="14.7109375" customWidth="1"/>
    <col min="6145" max="6145" width="19.5703125" customWidth="1"/>
    <col min="6146" max="6146" width="11" customWidth="1"/>
    <col min="6147" max="6147" width="12.42578125" customWidth="1"/>
    <col min="6148" max="6148" width="12.28515625" customWidth="1"/>
    <col min="6150" max="6150" width="12.85546875" customWidth="1"/>
    <col min="6151" max="6151" width="65.7109375" customWidth="1"/>
    <col min="6152" max="6152" width="14.7109375" customWidth="1"/>
    <col min="6401" max="6401" width="19.5703125" customWidth="1"/>
    <col min="6402" max="6402" width="11" customWidth="1"/>
    <col min="6403" max="6403" width="12.42578125" customWidth="1"/>
    <col min="6404" max="6404" width="12.28515625" customWidth="1"/>
    <col min="6406" max="6406" width="12.85546875" customWidth="1"/>
    <col min="6407" max="6407" width="65.7109375" customWidth="1"/>
    <col min="6408" max="6408" width="14.7109375" customWidth="1"/>
    <col min="6657" max="6657" width="19.5703125" customWidth="1"/>
    <col min="6658" max="6658" width="11" customWidth="1"/>
    <col min="6659" max="6659" width="12.42578125" customWidth="1"/>
    <col min="6660" max="6660" width="12.28515625" customWidth="1"/>
    <col min="6662" max="6662" width="12.85546875" customWidth="1"/>
    <col min="6663" max="6663" width="65.7109375" customWidth="1"/>
    <col min="6664" max="6664" width="14.7109375" customWidth="1"/>
    <col min="6913" max="6913" width="19.5703125" customWidth="1"/>
    <col min="6914" max="6914" width="11" customWidth="1"/>
    <col min="6915" max="6915" width="12.42578125" customWidth="1"/>
    <col min="6916" max="6916" width="12.28515625" customWidth="1"/>
    <col min="6918" max="6918" width="12.85546875" customWidth="1"/>
    <col min="6919" max="6919" width="65.7109375" customWidth="1"/>
    <col min="6920" max="6920" width="14.7109375" customWidth="1"/>
    <col min="7169" max="7169" width="19.5703125" customWidth="1"/>
    <col min="7170" max="7170" width="11" customWidth="1"/>
    <col min="7171" max="7171" width="12.42578125" customWidth="1"/>
    <col min="7172" max="7172" width="12.28515625" customWidth="1"/>
    <col min="7174" max="7174" width="12.85546875" customWidth="1"/>
    <col min="7175" max="7175" width="65.7109375" customWidth="1"/>
    <col min="7176" max="7176" width="14.7109375" customWidth="1"/>
    <col min="7425" max="7425" width="19.5703125" customWidth="1"/>
    <col min="7426" max="7426" width="11" customWidth="1"/>
    <col min="7427" max="7427" width="12.42578125" customWidth="1"/>
    <col min="7428" max="7428" width="12.28515625" customWidth="1"/>
    <col min="7430" max="7430" width="12.85546875" customWidth="1"/>
    <col min="7431" max="7431" width="65.7109375" customWidth="1"/>
    <col min="7432" max="7432" width="14.7109375" customWidth="1"/>
    <col min="7681" max="7681" width="19.5703125" customWidth="1"/>
    <col min="7682" max="7682" width="11" customWidth="1"/>
    <col min="7683" max="7683" width="12.42578125" customWidth="1"/>
    <col min="7684" max="7684" width="12.28515625" customWidth="1"/>
    <col min="7686" max="7686" width="12.85546875" customWidth="1"/>
    <col min="7687" max="7687" width="65.7109375" customWidth="1"/>
    <col min="7688" max="7688" width="14.7109375" customWidth="1"/>
    <col min="7937" max="7937" width="19.5703125" customWidth="1"/>
    <col min="7938" max="7938" width="11" customWidth="1"/>
    <col min="7939" max="7939" width="12.42578125" customWidth="1"/>
    <col min="7940" max="7940" width="12.28515625" customWidth="1"/>
    <col min="7942" max="7942" width="12.85546875" customWidth="1"/>
    <col min="7943" max="7943" width="65.7109375" customWidth="1"/>
    <col min="7944" max="7944" width="14.7109375" customWidth="1"/>
    <col min="8193" max="8193" width="19.5703125" customWidth="1"/>
    <col min="8194" max="8194" width="11" customWidth="1"/>
    <col min="8195" max="8195" width="12.42578125" customWidth="1"/>
    <col min="8196" max="8196" width="12.28515625" customWidth="1"/>
    <col min="8198" max="8198" width="12.85546875" customWidth="1"/>
    <col min="8199" max="8199" width="65.7109375" customWidth="1"/>
    <col min="8200" max="8200" width="14.7109375" customWidth="1"/>
    <col min="8449" max="8449" width="19.5703125" customWidth="1"/>
    <col min="8450" max="8450" width="11" customWidth="1"/>
    <col min="8451" max="8451" width="12.42578125" customWidth="1"/>
    <col min="8452" max="8452" width="12.28515625" customWidth="1"/>
    <col min="8454" max="8454" width="12.85546875" customWidth="1"/>
    <col min="8455" max="8455" width="65.7109375" customWidth="1"/>
    <col min="8456" max="8456" width="14.7109375" customWidth="1"/>
    <col min="8705" max="8705" width="19.5703125" customWidth="1"/>
    <col min="8706" max="8706" width="11" customWidth="1"/>
    <col min="8707" max="8707" width="12.42578125" customWidth="1"/>
    <col min="8708" max="8708" width="12.28515625" customWidth="1"/>
    <col min="8710" max="8710" width="12.85546875" customWidth="1"/>
    <col min="8711" max="8711" width="65.7109375" customWidth="1"/>
    <col min="8712" max="8712" width="14.7109375" customWidth="1"/>
    <col min="8961" max="8961" width="19.5703125" customWidth="1"/>
    <col min="8962" max="8962" width="11" customWidth="1"/>
    <col min="8963" max="8963" width="12.42578125" customWidth="1"/>
    <col min="8964" max="8964" width="12.28515625" customWidth="1"/>
    <col min="8966" max="8966" width="12.85546875" customWidth="1"/>
    <col min="8967" max="8967" width="65.7109375" customWidth="1"/>
    <col min="8968" max="8968" width="14.7109375" customWidth="1"/>
    <col min="9217" max="9217" width="19.5703125" customWidth="1"/>
    <col min="9218" max="9218" width="11" customWidth="1"/>
    <col min="9219" max="9219" width="12.42578125" customWidth="1"/>
    <col min="9220" max="9220" width="12.28515625" customWidth="1"/>
    <col min="9222" max="9222" width="12.85546875" customWidth="1"/>
    <col min="9223" max="9223" width="65.7109375" customWidth="1"/>
    <col min="9224" max="9224" width="14.7109375" customWidth="1"/>
    <col min="9473" max="9473" width="19.5703125" customWidth="1"/>
    <col min="9474" max="9474" width="11" customWidth="1"/>
    <col min="9475" max="9475" width="12.42578125" customWidth="1"/>
    <col min="9476" max="9476" width="12.28515625" customWidth="1"/>
    <col min="9478" max="9478" width="12.85546875" customWidth="1"/>
    <col min="9479" max="9479" width="65.7109375" customWidth="1"/>
    <col min="9480" max="9480" width="14.7109375" customWidth="1"/>
    <col min="9729" max="9729" width="19.5703125" customWidth="1"/>
    <col min="9730" max="9730" width="11" customWidth="1"/>
    <col min="9731" max="9731" width="12.42578125" customWidth="1"/>
    <col min="9732" max="9732" width="12.28515625" customWidth="1"/>
    <col min="9734" max="9734" width="12.85546875" customWidth="1"/>
    <col min="9735" max="9735" width="65.7109375" customWidth="1"/>
    <col min="9736" max="9736" width="14.7109375" customWidth="1"/>
    <col min="9985" max="9985" width="19.5703125" customWidth="1"/>
    <col min="9986" max="9986" width="11" customWidth="1"/>
    <col min="9987" max="9987" width="12.42578125" customWidth="1"/>
    <col min="9988" max="9988" width="12.28515625" customWidth="1"/>
    <col min="9990" max="9990" width="12.85546875" customWidth="1"/>
    <col min="9991" max="9991" width="65.7109375" customWidth="1"/>
    <col min="9992" max="9992" width="14.7109375" customWidth="1"/>
    <col min="10241" max="10241" width="19.5703125" customWidth="1"/>
    <col min="10242" max="10242" width="11" customWidth="1"/>
    <col min="10243" max="10243" width="12.42578125" customWidth="1"/>
    <col min="10244" max="10244" width="12.28515625" customWidth="1"/>
    <col min="10246" max="10246" width="12.85546875" customWidth="1"/>
    <col min="10247" max="10247" width="65.7109375" customWidth="1"/>
    <col min="10248" max="10248" width="14.7109375" customWidth="1"/>
    <col min="10497" max="10497" width="19.5703125" customWidth="1"/>
    <col min="10498" max="10498" width="11" customWidth="1"/>
    <col min="10499" max="10499" width="12.42578125" customWidth="1"/>
    <col min="10500" max="10500" width="12.28515625" customWidth="1"/>
    <col min="10502" max="10502" width="12.85546875" customWidth="1"/>
    <col min="10503" max="10503" width="65.7109375" customWidth="1"/>
    <col min="10504" max="10504" width="14.7109375" customWidth="1"/>
    <col min="10753" max="10753" width="19.5703125" customWidth="1"/>
    <col min="10754" max="10754" width="11" customWidth="1"/>
    <col min="10755" max="10755" width="12.42578125" customWidth="1"/>
    <col min="10756" max="10756" width="12.28515625" customWidth="1"/>
    <col min="10758" max="10758" width="12.85546875" customWidth="1"/>
    <col min="10759" max="10759" width="65.7109375" customWidth="1"/>
    <col min="10760" max="10760" width="14.7109375" customWidth="1"/>
    <col min="11009" max="11009" width="19.5703125" customWidth="1"/>
    <col min="11010" max="11010" width="11" customWidth="1"/>
    <col min="11011" max="11011" width="12.42578125" customWidth="1"/>
    <col min="11012" max="11012" width="12.28515625" customWidth="1"/>
    <col min="11014" max="11014" width="12.85546875" customWidth="1"/>
    <col min="11015" max="11015" width="65.7109375" customWidth="1"/>
    <col min="11016" max="11016" width="14.7109375" customWidth="1"/>
    <col min="11265" max="11265" width="19.5703125" customWidth="1"/>
    <col min="11266" max="11266" width="11" customWidth="1"/>
    <col min="11267" max="11267" width="12.42578125" customWidth="1"/>
    <col min="11268" max="11268" width="12.28515625" customWidth="1"/>
    <col min="11270" max="11270" width="12.85546875" customWidth="1"/>
    <col min="11271" max="11271" width="65.7109375" customWidth="1"/>
    <col min="11272" max="11272" width="14.7109375" customWidth="1"/>
    <col min="11521" max="11521" width="19.5703125" customWidth="1"/>
    <col min="11522" max="11522" width="11" customWidth="1"/>
    <col min="11523" max="11523" width="12.42578125" customWidth="1"/>
    <col min="11524" max="11524" width="12.28515625" customWidth="1"/>
    <col min="11526" max="11526" width="12.85546875" customWidth="1"/>
    <col min="11527" max="11527" width="65.7109375" customWidth="1"/>
    <col min="11528" max="11528" width="14.7109375" customWidth="1"/>
    <col min="11777" max="11777" width="19.5703125" customWidth="1"/>
    <col min="11778" max="11778" width="11" customWidth="1"/>
    <col min="11779" max="11779" width="12.42578125" customWidth="1"/>
    <col min="11780" max="11780" width="12.28515625" customWidth="1"/>
    <col min="11782" max="11782" width="12.85546875" customWidth="1"/>
    <col min="11783" max="11783" width="65.7109375" customWidth="1"/>
    <col min="11784" max="11784" width="14.7109375" customWidth="1"/>
    <col min="12033" max="12033" width="19.5703125" customWidth="1"/>
    <col min="12034" max="12034" width="11" customWidth="1"/>
    <col min="12035" max="12035" width="12.42578125" customWidth="1"/>
    <col min="12036" max="12036" width="12.28515625" customWidth="1"/>
    <col min="12038" max="12038" width="12.85546875" customWidth="1"/>
    <col min="12039" max="12039" width="65.7109375" customWidth="1"/>
    <col min="12040" max="12040" width="14.7109375" customWidth="1"/>
    <col min="12289" max="12289" width="19.5703125" customWidth="1"/>
    <col min="12290" max="12290" width="11" customWidth="1"/>
    <col min="12291" max="12291" width="12.42578125" customWidth="1"/>
    <col min="12292" max="12292" width="12.28515625" customWidth="1"/>
    <col min="12294" max="12294" width="12.85546875" customWidth="1"/>
    <col min="12295" max="12295" width="65.7109375" customWidth="1"/>
    <col min="12296" max="12296" width="14.7109375" customWidth="1"/>
    <col min="12545" max="12545" width="19.5703125" customWidth="1"/>
    <col min="12546" max="12546" width="11" customWidth="1"/>
    <col min="12547" max="12547" width="12.42578125" customWidth="1"/>
    <col min="12548" max="12548" width="12.28515625" customWidth="1"/>
    <col min="12550" max="12550" width="12.85546875" customWidth="1"/>
    <col min="12551" max="12551" width="65.7109375" customWidth="1"/>
    <col min="12552" max="12552" width="14.7109375" customWidth="1"/>
    <col min="12801" max="12801" width="19.5703125" customWidth="1"/>
    <col min="12802" max="12802" width="11" customWidth="1"/>
    <col min="12803" max="12803" width="12.42578125" customWidth="1"/>
    <col min="12804" max="12804" width="12.28515625" customWidth="1"/>
    <col min="12806" max="12806" width="12.85546875" customWidth="1"/>
    <col min="12807" max="12807" width="65.7109375" customWidth="1"/>
    <col min="12808" max="12808" width="14.7109375" customWidth="1"/>
    <col min="13057" max="13057" width="19.5703125" customWidth="1"/>
    <col min="13058" max="13058" width="11" customWidth="1"/>
    <col min="13059" max="13059" width="12.42578125" customWidth="1"/>
    <col min="13060" max="13060" width="12.28515625" customWidth="1"/>
    <col min="13062" max="13062" width="12.85546875" customWidth="1"/>
    <col min="13063" max="13063" width="65.7109375" customWidth="1"/>
    <col min="13064" max="13064" width="14.7109375" customWidth="1"/>
    <col min="13313" max="13313" width="19.5703125" customWidth="1"/>
    <col min="13314" max="13314" width="11" customWidth="1"/>
    <col min="13315" max="13315" width="12.42578125" customWidth="1"/>
    <col min="13316" max="13316" width="12.28515625" customWidth="1"/>
    <col min="13318" max="13318" width="12.85546875" customWidth="1"/>
    <col min="13319" max="13319" width="65.7109375" customWidth="1"/>
    <col min="13320" max="13320" width="14.7109375" customWidth="1"/>
    <col min="13569" max="13569" width="19.5703125" customWidth="1"/>
    <col min="13570" max="13570" width="11" customWidth="1"/>
    <col min="13571" max="13571" width="12.42578125" customWidth="1"/>
    <col min="13572" max="13572" width="12.28515625" customWidth="1"/>
    <col min="13574" max="13574" width="12.85546875" customWidth="1"/>
    <col min="13575" max="13575" width="65.7109375" customWidth="1"/>
    <col min="13576" max="13576" width="14.7109375" customWidth="1"/>
    <col min="13825" max="13825" width="19.5703125" customWidth="1"/>
    <col min="13826" max="13826" width="11" customWidth="1"/>
    <col min="13827" max="13827" width="12.42578125" customWidth="1"/>
    <col min="13828" max="13828" width="12.28515625" customWidth="1"/>
    <col min="13830" max="13830" width="12.85546875" customWidth="1"/>
    <col min="13831" max="13831" width="65.7109375" customWidth="1"/>
    <col min="13832" max="13832" width="14.7109375" customWidth="1"/>
    <col min="14081" max="14081" width="19.5703125" customWidth="1"/>
    <col min="14082" max="14082" width="11" customWidth="1"/>
    <col min="14083" max="14083" width="12.42578125" customWidth="1"/>
    <col min="14084" max="14084" width="12.28515625" customWidth="1"/>
    <col min="14086" max="14086" width="12.85546875" customWidth="1"/>
    <col min="14087" max="14087" width="65.7109375" customWidth="1"/>
    <col min="14088" max="14088" width="14.7109375" customWidth="1"/>
    <col min="14337" max="14337" width="19.5703125" customWidth="1"/>
    <col min="14338" max="14338" width="11" customWidth="1"/>
    <col min="14339" max="14339" width="12.42578125" customWidth="1"/>
    <col min="14340" max="14340" width="12.28515625" customWidth="1"/>
    <col min="14342" max="14342" width="12.85546875" customWidth="1"/>
    <col min="14343" max="14343" width="65.7109375" customWidth="1"/>
    <col min="14344" max="14344" width="14.7109375" customWidth="1"/>
    <col min="14593" max="14593" width="19.5703125" customWidth="1"/>
    <col min="14594" max="14594" width="11" customWidth="1"/>
    <col min="14595" max="14595" width="12.42578125" customWidth="1"/>
    <col min="14596" max="14596" width="12.28515625" customWidth="1"/>
    <col min="14598" max="14598" width="12.85546875" customWidth="1"/>
    <col min="14599" max="14599" width="65.7109375" customWidth="1"/>
    <col min="14600" max="14600" width="14.7109375" customWidth="1"/>
    <col min="14849" max="14849" width="19.5703125" customWidth="1"/>
    <col min="14850" max="14850" width="11" customWidth="1"/>
    <col min="14851" max="14851" width="12.42578125" customWidth="1"/>
    <col min="14852" max="14852" width="12.28515625" customWidth="1"/>
    <col min="14854" max="14854" width="12.85546875" customWidth="1"/>
    <col min="14855" max="14855" width="65.7109375" customWidth="1"/>
    <col min="14856" max="14856" width="14.7109375" customWidth="1"/>
    <col min="15105" max="15105" width="19.5703125" customWidth="1"/>
    <col min="15106" max="15106" width="11" customWidth="1"/>
    <col min="15107" max="15107" width="12.42578125" customWidth="1"/>
    <col min="15108" max="15108" width="12.28515625" customWidth="1"/>
    <col min="15110" max="15110" width="12.85546875" customWidth="1"/>
    <col min="15111" max="15111" width="65.7109375" customWidth="1"/>
    <col min="15112" max="15112" width="14.7109375" customWidth="1"/>
    <col min="15361" max="15361" width="19.5703125" customWidth="1"/>
    <col min="15362" max="15362" width="11" customWidth="1"/>
    <col min="15363" max="15363" width="12.42578125" customWidth="1"/>
    <col min="15364" max="15364" width="12.28515625" customWidth="1"/>
    <col min="15366" max="15366" width="12.85546875" customWidth="1"/>
    <col min="15367" max="15367" width="65.7109375" customWidth="1"/>
    <col min="15368" max="15368" width="14.7109375" customWidth="1"/>
    <col min="15617" max="15617" width="19.5703125" customWidth="1"/>
    <col min="15618" max="15618" width="11" customWidth="1"/>
    <col min="15619" max="15619" width="12.42578125" customWidth="1"/>
    <col min="15620" max="15620" width="12.28515625" customWidth="1"/>
    <col min="15622" max="15622" width="12.85546875" customWidth="1"/>
    <col min="15623" max="15623" width="65.7109375" customWidth="1"/>
    <col min="15624" max="15624" width="14.7109375" customWidth="1"/>
    <col min="15873" max="15873" width="19.5703125" customWidth="1"/>
    <col min="15874" max="15874" width="11" customWidth="1"/>
    <col min="15875" max="15875" width="12.42578125" customWidth="1"/>
    <col min="15876" max="15876" width="12.28515625" customWidth="1"/>
    <col min="15878" max="15878" width="12.85546875" customWidth="1"/>
    <col min="15879" max="15879" width="65.7109375" customWidth="1"/>
    <col min="15880" max="15880" width="14.7109375" customWidth="1"/>
    <col min="16129" max="16129" width="19.5703125" customWidth="1"/>
    <col min="16130" max="16130" width="11" customWidth="1"/>
    <col min="16131" max="16131" width="12.42578125" customWidth="1"/>
    <col min="16132" max="16132" width="12.28515625" customWidth="1"/>
    <col min="16134" max="16134" width="12.85546875" customWidth="1"/>
    <col min="16135" max="16135" width="65.7109375" customWidth="1"/>
    <col min="16136" max="16136" width="14.7109375" customWidth="1"/>
  </cols>
  <sheetData>
    <row r="1" spans="1:8" ht="18.75">
      <c r="A1" s="832" t="s">
        <v>739</v>
      </c>
      <c r="B1" s="832"/>
      <c r="C1" s="832"/>
      <c r="D1" s="832"/>
      <c r="E1" s="832"/>
      <c r="F1" s="832"/>
      <c r="G1" s="832"/>
    </row>
    <row r="2" spans="1:8">
      <c r="A2" s="693" t="s">
        <v>740</v>
      </c>
      <c r="B2" s="833">
        <v>2027</v>
      </c>
      <c r="C2" s="833"/>
      <c r="D2" s="833"/>
      <c r="E2" s="833"/>
      <c r="F2" s="833"/>
      <c r="G2" s="833"/>
    </row>
    <row r="3" spans="1:8" ht="25.5" customHeight="1">
      <c r="A3" s="693" t="s">
        <v>741</v>
      </c>
      <c r="B3" s="833" t="s">
        <v>902</v>
      </c>
      <c r="C3" s="833"/>
      <c r="D3" s="833"/>
      <c r="E3" s="833"/>
      <c r="F3" s="833"/>
      <c r="G3" s="833"/>
    </row>
    <row r="4" spans="1:8" ht="31.5" customHeight="1">
      <c r="A4" s="693" t="s">
        <v>742</v>
      </c>
      <c r="B4" s="833" t="s">
        <v>902</v>
      </c>
      <c r="C4" s="833"/>
      <c r="D4" s="833"/>
      <c r="E4" s="833"/>
      <c r="F4" s="833"/>
      <c r="G4" s="833"/>
    </row>
    <row r="5" spans="1:8" ht="15.75" thickBot="1">
      <c r="A5" s="694"/>
    </row>
    <row r="6" spans="1:8" ht="16.5" thickTop="1">
      <c r="A6" s="834" t="s">
        <v>743</v>
      </c>
      <c r="B6" s="835"/>
      <c r="C6" s="835"/>
      <c r="D6" s="835"/>
      <c r="E6" s="835"/>
      <c r="F6" s="835"/>
      <c r="G6" s="836"/>
    </row>
    <row r="7" spans="1:8" ht="108" customHeight="1">
      <c r="A7" s="826" t="s">
        <v>890</v>
      </c>
      <c r="B7" s="827"/>
      <c r="C7" s="827"/>
      <c r="D7" s="827"/>
      <c r="E7" s="827"/>
      <c r="F7" s="827"/>
      <c r="G7" s="828"/>
      <c r="H7" s="812" t="s">
        <v>744</v>
      </c>
    </row>
    <row r="8" spans="1:8" ht="15.75" customHeight="1">
      <c r="A8" s="826" t="s">
        <v>745</v>
      </c>
      <c r="B8" s="827"/>
      <c r="C8" s="827"/>
      <c r="D8" s="827"/>
      <c r="E8" s="827"/>
      <c r="F8" s="827"/>
      <c r="G8" s="828"/>
      <c r="H8" s="813"/>
    </row>
    <row r="9" spans="1:8" ht="141" customHeight="1">
      <c r="A9" s="826" t="s">
        <v>891</v>
      </c>
      <c r="B9" s="827"/>
      <c r="C9" s="827"/>
      <c r="D9" s="827"/>
      <c r="E9" s="827"/>
      <c r="F9" s="827"/>
      <c r="G9" s="828"/>
      <c r="H9" s="813"/>
    </row>
    <row r="10" spans="1:8" ht="105" customHeight="1">
      <c r="A10" s="823" t="s">
        <v>892</v>
      </c>
      <c r="B10" s="824"/>
      <c r="C10" s="824"/>
      <c r="D10" s="824"/>
      <c r="E10" s="824"/>
      <c r="F10" s="824"/>
      <c r="G10" s="825"/>
      <c r="H10" s="812" t="s">
        <v>746</v>
      </c>
    </row>
    <row r="11" spans="1:8" ht="15.75" customHeight="1">
      <c r="A11" s="829" t="s">
        <v>924</v>
      </c>
      <c r="B11" s="830"/>
      <c r="C11" s="830"/>
      <c r="D11" s="830"/>
      <c r="E11" s="830"/>
      <c r="F11" s="830"/>
      <c r="G11" s="831"/>
      <c r="H11" s="813"/>
    </row>
    <row r="12" spans="1:8" ht="15.75">
      <c r="A12" s="695"/>
      <c r="B12" s="696" t="s">
        <v>747</v>
      </c>
      <c r="C12" s="696" t="s">
        <v>748</v>
      </c>
      <c r="D12" s="696" t="s">
        <v>239</v>
      </c>
      <c r="G12" s="697"/>
      <c r="H12" s="813"/>
    </row>
    <row r="13" spans="1:8" ht="15.75">
      <c r="A13" s="698" t="s">
        <v>749</v>
      </c>
      <c r="B13" s="699"/>
      <c r="C13" s="699"/>
      <c r="D13" s="699"/>
      <c r="G13" s="697"/>
      <c r="H13" s="813"/>
    </row>
    <row r="14" spans="1:8" ht="15.75">
      <c r="A14" s="698" t="s">
        <v>750</v>
      </c>
      <c r="B14" s="699"/>
      <c r="C14" s="699"/>
      <c r="D14" s="699"/>
      <c r="G14" s="697"/>
      <c r="H14" s="813"/>
    </row>
    <row r="15" spans="1:8" ht="15.75">
      <c r="A15" s="698" t="s">
        <v>751</v>
      </c>
      <c r="B15" s="699"/>
      <c r="C15" s="700"/>
      <c r="D15" s="699"/>
      <c r="G15" s="697"/>
      <c r="H15" s="813"/>
    </row>
    <row r="16" spans="1:8" ht="15.75">
      <c r="A16" s="701" t="s">
        <v>239</v>
      </c>
      <c r="B16" s="699"/>
      <c r="C16" s="699"/>
      <c r="D16" s="699"/>
      <c r="G16" s="697"/>
      <c r="H16" s="814"/>
    </row>
    <row r="17" spans="1:8" ht="65.25" customHeight="1">
      <c r="A17" s="815" t="s">
        <v>893</v>
      </c>
      <c r="B17" s="816"/>
      <c r="C17" s="816"/>
      <c r="D17" s="816"/>
      <c r="E17" s="816"/>
      <c r="F17" s="816"/>
      <c r="G17" s="816"/>
      <c r="H17" s="817" t="s">
        <v>752</v>
      </c>
    </row>
    <row r="18" spans="1:8" ht="15.75" customHeight="1">
      <c r="A18" s="818" t="s">
        <v>753</v>
      </c>
      <c r="B18" s="819"/>
      <c r="C18" s="819"/>
      <c r="D18" s="819"/>
      <c r="E18" s="819"/>
      <c r="F18" s="819"/>
      <c r="G18" s="819"/>
      <c r="H18" s="817"/>
    </row>
    <row r="19" spans="1:8" ht="50.25" customHeight="1">
      <c r="A19" s="695"/>
      <c r="B19" s="702" t="s">
        <v>754</v>
      </c>
      <c r="C19" s="702" t="s">
        <v>373</v>
      </c>
      <c r="D19" s="702" t="s">
        <v>506</v>
      </c>
      <c r="E19" s="702" t="s">
        <v>755</v>
      </c>
      <c r="F19" s="702" t="s">
        <v>385</v>
      </c>
      <c r="G19" s="703" t="s">
        <v>179</v>
      </c>
      <c r="H19" s="817"/>
    </row>
    <row r="20" spans="1:8" ht="39" customHeight="1">
      <c r="A20" s="704" t="s">
        <v>914</v>
      </c>
      <c r="B20" s="705"/>
      <c r="C20" s="705"/>
      <c r="D20" s="706"/>
      <c r="E20" s="706"/>
      <c r="F20" s="705"/>
      <c r="G20" s="707"/>
      <c r="H20" s="817"/>
    </row>
    <row r="21" spans="1:8" ht="15.75">
      <c r="A21" s="704" t="s">
        <v>915</v>
      </c>
      <c r="B21" s="705"/>
      <c r="C21" s="705"/>
      <c r="D21" s="706"/>
      <c r="E21" s="706"/>
      <c r="F21" s="705"/>
      <c r="G21" s="707"/>
      <c r="H21" s="817"/>
    </row>
    <row r="22" spans="1:8" ht="63" customHeight="1">
      <c r="A22" s="820" t="s">
        <v>756</v>
      </c>
      <c r="B22" s="821"/>
      <c r="C22" s="821"/>
      <c r="D22" s="821"/>
      <c r="E22" s="821"/>
      <c r="F22" s="821"/>
      <c r="G22" s="822"/>
    </row>
    <row r="23" spans="1:8" ht="15.75" customHeight="1">
      <c r="A23" s="823" t="s">
        <v>757</v>
      </c>
      <c r="B23" s="824"/>
      <c r="C23" s="824"/>
      <c r="D23" s="824"/>
      <c r="E23" s="824"/>
      <c r="F23" s="824"/>
      <c r="G23" s="825"/>
    </row>
    <row r="24" spans="1:8" ht="48.75" customHeight="1">
      <c r="A24" s="823" t="s">
        <v>758</v>
      </c>
      <c r="B24" s="824"/>
      <c r="C24" s="824"/>
      <c r="D24" s="824"/>
      <c r="E24" s="824"/>
      <c r="F24" s="824"/>
      <c r="G24" s="825"/>
    </row>
    <row r="25" spans="1:8" ht="83.25" customHeight="1">
      <c r="A25" s="823" t="s">
        <v>759</v>
      </c>
      <c r="B25" s="824"/>
      <c r="C25" s="824"/>
      <c r="D25" s="824"/>
      <c r="E25" s="824"/>
      <c r="F25" s="824"/>
      <c r="G25" s="825"/>
    </row>
    <row r="26" spans="1:8" ht="109.5" customHeight="1">
      <c r="A26" s="823" t="s">
        <v>760</v>
      </c>
      <c r="B26" s="824"/>
      <c r="C26" s="824"/>
      <c r="D26" s="824"/>
      <c r="E26" s="824"/>
      <c r="F26" s="824"/>
      <c r="G26" s="825"/>
    </row>
    <row r="27" spans="1:8" ht="62.25" customHeight="1">
      <c r="A27" s="823" t="s">
        <v>761</v>
      </c>
      <c r="B27" s="824"/>
      <c r="C27" s="824"/>
      <c r="D27" s="824"/>
      <c r="E27" s="824"/>
      <c r="F27" s="824"/>
      <c r="G27" s="825"/>
    </row>
    <row r="28" spans="1:8" ht="48" customHeight="1">
      <c r="A28" s="823" t="s">
        <v>762</v>
      </c>
      <c r="B28" s="824"/>
      <c r="C28" s="824"/>
      <c r="D28" s="824"/>
      <c r="E28" s="824"/>
      <c r="F28" s="824"/>
      <c r="G28" s="825"/>
    </row>
    <row r="29" spans="1:8" ht="15.75" customHeight="1">
      <c r="A29" s="807" t="s">
        <v>763</v>
      </c>
      <c r="B29" s="808"/>
      <c r="C29" s="808"/>
      <c r="D29" s="808"/>
      <c r="E29" s="808"/>
      <c r="F29" s="808"/>
      <c r="G29" s="809"/>
      <c r="H29" s="812" t="s">
        <v>604</v>
      </c>
    </row>
    <row r="30" spans="1:8" ht="58.5" customHeight="1">
      <c r="A30" s="807" t="s">
        <v>894</v>
      </c>
      <c r="B30" s="808"/>
      <c r="C30" s="808"/>
      <c r="D30" s="808"/>
      <c r="E30" s="808"/>
      <c r="F30" s="808"/>
      <c r="G30" s="809"/>
      <c r="H30" s="813"/>
    </row>
    <row r="31" spans="1:8" ht="41.25" customHeight="1">
      <c r="A31" s="807" t="s">
        <v>900</v>
      </c>
      <c r="B31" s="808"/>
      <c r="C31" s="808"/>
      <c r="D31" s="808"/>
      <c r="E31" s="808"/>
      <c r="F31" s="808"/>
      <c r="G31" s="809"/>
      <c r="H31" s="813"/>
    </row>
    <row r="32" spans="1:8" ht="33.75" customHeight="1">
      <c r="A32" s="807" t="s">
        <v>901</v>
      </c>
      <c r="B32" s="808"/>
      <c r="C32" s="808"/>
      <c r="D32" s="808"/>
      <c r="E32" s="808"/>
      <c r="F32" s="808"/>
      <c r="G32" s="809"/>
      <c r="H32" s="814"/>
    </row>
    <row r="33" spans="1:8" ht="31.5" customHeight="1">
      <c r="A33" s="807" t="s">
        <v>764</v>
      </c>
      <c r="B33" s="808"/>
      <c r="C33" s="808"/>
      <c r="D33" s="808"/>
      <c r="E33" s="808"/>
      <c r="F33" s="808"/>
      <c r="G33" s="809"/>
      <c r="H33" s="810" t="s">
        <v>765</v>
      </c>
    </row>
    <row r="34" spans="1:8" ht="60.75" customHeight="1">
      <c r="A34" s="807" t="s">
        <v>895</v>
      </c>
      <c r="B34" s="808"/>
      <c r="C34" s="808"/>
      <c r="D34" s="808"/>
      <c r="E34" s="808"/>
      <c r="F34" s="808"/>
      <c r="G34" s="809"/>
      <c r="H34" s="811"/>
    </row>
    <row r="35" spans="1:8" ht="102" customHeight="1">
      <c r="A35" s="807" t="s">
        <v>896</v>
      </c>
      <c r="B35" s="808"/>
      <c r="C35" s="808"/>
      <c r="D35" s="808"/>
      <c r="E35" s="808"/>
      <c r="F35" s="808"/>
      <c r="G35" s="809"/>
      <c r="H35" s="811"/>
    </row>
    <row r="36" spans="1:8" ht="57" customHeight="1">
      <c r="A36" s="807" t="s">
        <v>897</v>
      </c>
      <c r="B36" s="808"/>
      <c r="C36" s="808"/>
      <c r="D36" s="808"/>
      <c r="E36" s="808"/>
      <c r="F36" s="808"/>
      <c r="G36" s="809"/>
      <c r="H36" s="810" t="s">
        <v>766</v>
      </c>
    </row>
    <row r="37" spans="1:8" ht="81" customHeight="1">
      <c r="A37" s="807" t="s">
        <v>898</v>
      </c>
      <c r="B37" s="808"/>
      <c r="C37" s="808"/>
      <c r="D37" s="808"/>
      <c r="E37" s="808"/>
      <c r="F37" s="808"/>
      <c r="G37" s="809"/>
      <c r="H37" s="811"/>
    </row>
    <row r="38" spans="1:8" ht="56.25" customHeight="1">
      <c r="A38" s="807" t="s">
        <v>899</v>
      </c>
      <c r="B38" s="808"/>
      <c r="C38" s="808"/>
      <c r="D38" s="808"/>
      <c r="E38" s="808"/>
      <c r="F38" s="808"/>
      <c r="G38" s="809"/>
      <c r="H38" s="811"/>
    </row>
    <row r="39" spans="1:8" ht="16.5" thickBot="1">
      <c r="A39" s="805"/>
      <c r="B39" s="806"/>
      <c r="C39" s="806"/>
      <c r="D39" s="806"/>
      <c r="E39" s="806"/>
      <c r="F39" s="806"/>
      <c r="G39" s="806"/>
      <c r="H39" s="711"/>
    </row>
    <row r="40" spans="1:8" ht="16.5" thickTop="1">
      <c r="A40" s="619"/>
    </row>
  </sheetData>
  <mergeCells count="36">
    <mergeCell ref="A1:G1"/>
    <mergeCell ref="B2:G2"/>
    <mergeCell ref="B3:G3"/>
    <mergeCell ref="B4:G4"/>
    <mergeCell ref="A6:G6"/>
    <mergeCell ref="H7:H9"/>
    <mergeCell ref="A8:G8"/>
    <mergeCell ref="A9:G9"/>
    <mergeCell ref="A10:G10"/>
    <mergeCell ref="H10:H16"/>
    <mergeCell ref="A11:G11"/>
    <mergeCell ref="A7:G7"/>
    <mergeCell ref="H29:H32"/>
    <mergeCell ref="A30:G30"/>
    <mergeCell ref="A31:G31"/>
    <mergeCell ref="A32:G32"/>
    <mergeCell ref="A17:G17"/>
    <mergeCell ref="H17:H21"/>
    <mergeCell ref="A18:G18"/>
    <mergeCell ref="A22:G22"/>
    <mergeCell ref="A23:G23"/>
    <mergeCell ref="A24:G24"/>
    <mergeCell ref="A25:G25"/>
    <mergeCell ref="A26:G26"/>
    <mergeCell ref="A27:G27"/>
    <mergeCell ref="A28:G28"/>
    <mergeCell ref="A29:G29"/>
    <mergeCell ref="A39:G39"/>
    <mergeCell ref="A33:G33"/>
    <mergeCell ref="H33:H35"/>
    <mergeCell ref="A34:G34"/>
    <mergeCell ref="A35:G35"/>
    <mergeCell ref="A36:G36"/>
    <mergeCell ref="H36:H38"/>
    <mergeCell ref="A37:G37"/>
    <mergeCell ref="A38:G38"/>
  </mergeCells>
  <printOptions horizontalCentered="1"/>
  <pageMargins left="0" right="0" top="0.55118110236220474" bottom="0.15748031496062992" header="0.31496062992125984" footer="0.31496062992125984"/>
  <pageSetup paperSize="9" scale="63" fitToHeight="2" orientation="portrait" r:id="rId1"/>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F0CF0-7F39-4968-9264-146C17CA7B52}">
  <dimension ref="A1:D31"/>
  <sheetViews>
    <sheetView workbookViewId="0">
      <selection activeCell="B3" sqref="B3"/>
    </sheetView>
  </sheetViews>
  <sheetFormatPr defaultRowHeight="15"/>
  <cols>
    <col min="1" max="1" width="14" customWidth="1"/>
    <col min="2" max="2" width="59.7109375" customWidth="1"/>
    <col min="3" max="3" width="24.42578125" customWidth="1"/>
    <col min="4" max="4" width="33.7109375" customWidth="1"/>
  </cols>
  <sheetData>
    <row r="1" spans="1:4" ht="18.75">
      <c r="A1" s="837" t="s">
        <v>918</v>
      </c>
      <c r="B1" s="837"/>
      <c r="C1" s="837"/>
      <c r="D1" s="837"/>
    </row>
    <row r="2" spans="1:4" ht="15.75" thickBot="1">
      <c r="A2" s="712"/>
    </row>
    <row r="3" spans="1:4" ht="15.75" thickBot="1">
      <c r="A3" s="713" t="s">
        <v>167</v>
      </c>
      <c r="B3" s="714" t="s">
        <v>161</v>
      </c>
      <c r="C3" s="715">
        <v>2026</v>
      </c>
      <c r="D3" s="715">
        <v>2027</v>
      </c>
    </row>
    <row r="4" spans="1:4" ht="15.75" thickBot="1">
      <c r="A4" s="716" t="s">
        <v>768</v>
      </c>
      <c r="B4" s="717" t="s">
        <v>187</v>
      </c>
      <c r="C4" s="718"/>
      <c r="D4" s="718"/>
    </row>
    <row r="5" spans="1:4" ht="15.75" thickBot="1">
      <c r="A5" s="716" t="s">
        <v>769</v>
      </c>
      <c r="B5" s="717" t="s">
        <v>187</v>
      </c>
      <c r="C5" s="718"/>
      <c r="D5" s="718"/>
    </row>
    <row r="6" spans="1:4" ht="15.75" thickBot="1">
      <c r="A6" s="716" t="s">
        <v>770</v>
      </c>
      <c r="B6" s="717" t="s">
        <v>187</v>
      </c>
      <c r="C6" s="718"/>
      <c r="D6" s="718"/>
    </row>
    <row r="7" spans="1:4" ht="15.75" thickBot="1">
      <c r="A7" s="716" t="s">
        <v>771</v>
      </c>
      <c r="B7" s="717" t="s">
        <v>189</v>
      </c>
      <c r="C7" s="718"/>
      <c r="D7" s="718"/>
    </row>
    <row r="8" spans="1:4" ht="15.75" thickBot="1">
      <c r="A8" s="716" t="s">
        <v>772</v>
      </c>
      <c r="B8" s="717" t="s">
        <v>773</v>
      </c>
      <c r="C8" s="718"/>
      <c r="D8" s="718"/>
    </row>
    <row r="9" spans="1:4" ht="15.75" thickBot="1">
      <c r="A9" s="716" t="s">
        <v>774</v>
      </c>
      <c r="B9" s="717" t="s">
        <v>775</v>
      </c>
      <c r="C9" s="718"/>
      <c r="D9" s="718"/>
    </row>
    <row r="10" spans="1:4" ht="15.75" thickBot="1">
      <c r="A10" s="716" t="s">
        <v>776</v>
      </c>
      <c r="B10" s="717" t="s">
        <v>777</v>
      </c>
      <c r="C10" s="718"/>
      <c r="D10" s="718"/>
    </row>
    <row r="11" spans="1:4" ht="15.75" thickBot="1">
      <c r="A11" s="716" t="s">
        <v>778</v>
      </c>
      <c r="B11" s="717" t="s">
        <v>779</v>
      </c>
      <c r="C11" s="718"/>
      <c r="D11" s="718"/>
    </row>
    <row r="12" spans="1:4" ht="15.75" thickBot="1">
      <c r="A12" s="716" t="s">
        <v>780</v>
      </c>
      <c r="B12" s="717" t="s">
        <v>781</v>
      </c>
      <c r="C12" s="718"/>
      <c r="D12" s="718"/>
    </row>
    <row r="13" spans="1:4" ht="15.75" thickBot="1">
      <c r="A13" s="716" t="s">
        <v>782</v>
      </c>
      <c r="B13" s="717" t="s">
        <v>201</v>
      </c>
      <c r="C13" s="718"/>
      <c r="D13" s="718"/>
    </row>
    <row r="14" spans="1:4" ht="15.75" thickBot="1">
      <c r="A14" s="716" t="s">
        <v>783</v>
      </c>
      <c r="B14" s="717" t="s">
        <v>203</v>
      </c>
      <c r="C14" s="718"/>
      <c r="D14" s="718"/>
    </row>
    <row r="15" spans="1:4" ht="15.75" thickBot="1">
      <c r="A15" s="716" t="s">
        <v>784</v>
      </c>
      <c r="B15" s="717" t="s">
        <v>785</v>
      </c>
      <c r="C15" s="718"/>
      <c r="D15" s="718"/>
    </row>
    <row r="16" spans="1:4" ht="15.75" thickBot="1">
      <c r="A16" s="716" t="s">
        <v>786</v>
      </c>
      <c r="B16" s="717" t="s">
        <v>207</v>
      </c>
      <c r="C16" s="718"/>
      <c r="D16" s="718"/>
    </row>
    <row r="17" spans="1:4" ht="15.75" thickBot="1">
      <c r="A17" s="716" t="s">
        <v>787</v>
      </c>
      <c r="B17" s="717" t="s">
        <v>788</v>
      </c>
      <c r="C17" s="718"/>
      <c r="D17" s="718"/>
    </row>
    <row r="18" spans="1:4" ht="15.75" thickBot="1">
      <c r="A18" s="716" t="s">
        <v>789</v>
      </c>
      <c r="B18" s="717" t="s">
        <v>790</v>
      </c>
      <c r="C18" s="718"/>
      <c r="D18" s="718"/>
    </row>
    <row r="19" spans="1:4" ht="15.75" thickBot="1">
      <c r="A19" s="716" t="s">
        <v>791</v>
      </c>
      <c r="B19" s="717" t="s">
        <v>792</v>
      </c>
      <c r="C19" s="718"/>
      <c r="D19" s="718"/>
    </row>
    <row r="20" spans="1:4" ht="15.75" thickBot="1">
      <c r="A20" s="716" t="s">
        <v>793</v>
      </c>
      <c r="B20" s="717" t="s">
        <v>215</v>
      </c>
      <c r="C20" s="718"/>
      <c r="D20" s="718"/>
    </row>
    <row r="21" spans="1:4" ht="15.75" thickBot="1">
      <c r="A21" s="716" t="s">
        <v>794</v>
      </c>
      <c r="B21" s="717" t="s">
        <v>795</v>
      </c>
      <c r="C21" s="718"/>
      <c r="D21" s="718"/>
    </row>
    <row r="22" spans="1:4" ht="15.75" thickBot="1">
      <c r="A22" s="716" t="s">
        <v>796</v>
      </c>
      <c r="B22" s="717" t="s">
        <v>797</v>
      </c>
      <c r="C22" s="718"/>
      <c r="D22" s="718"/>
    </row>
    <row r="23" spans="1:4" ht="15.75" thickBot="1">
      <c r="A23" s="716" t="s">
        <v>798</v>
      </c>
      <c r="B23" s="717" t="s">
        <v>799</v>
      </c>
      <c r="C23" s="718"/>
      <c r="D23" s="718"/>
    </row>
    <row r="24" spans="1:4" ht="15.75" thickBot="1">
      <c r="A24" s="716" t="s">
        <v>800</v>
      </c>
      <c r="B24" s="717" t="s">
        <v>801</v>
      </c>
      <c r="C24" s="718"/>
      <c r="D24" s="718"/>
    </row>
    <row r="25" spans="1:4" ht="15.75" thickBot="1">
      <c r="A25" s="716" t="s">
        <v>802</v>
      </c>
      <c r="B25" s="717" t="s">
        <v>226</v>
      </c>
      <c r="C25" s="718"/>
      <c r="D25" s="718"/>
    </row>
    <row r="26" spans="1:4" ht="15.75" thickBot="1">
      <c r="A26" s="716" t="s">
        <v>803</v>
      </c>
      <c r="B26" s="838" t="s">
        <v>804</v>
      </c>
      <c r="C26" s="839"/>
      <c r="D26" s="839"/>
    </row>
    <row r="27" spans="1:4" ht="15.75" thickBot="1">
      <c r="A27" s="716" t="s">
        <v>805</v>
      </c>
      <c r="B27" s="838" t="s">
        <v>806</v>
      </c>
      <c r="C27" s="839"/>
      <c r="D27" s="839"/>
    </row>
    <row r="28" spans="1:4" ht="15.75" thickBot="1">
      <c r="A28" s="716" t="s">
        <v>807</v>
      </c>
      <c r="B28" s="838" t="s">
        <v>808</v>
      </c>
      <c r="C28" s="839"/>
      <c r="D28" s="839"/>
    </row>
    <row r="29" spans="1:4">
      <c r="A29" s="719"/>
    </row>
    <row r="30" spans="1:4" ht="144">
      <c r="A30" s="720" t="s">
        <v>809</v>
      </c>
    </row>
    <row r="31" spans="1:4" ht="72">
      <c r="A31" s="721" t="s">
        <v>810</v>
      </c>
    </row>
  </sheetData>
  <mergeCells count="4">
    <mergeCell ref="A1:D1"/>
    <mergeCell ref="B26:D26"/>
    <mergeCell ref="B27:D27"/>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31</vt:i4>
      </vt:variant>
      <vt:variant>
        <vt:lpstr>Adlandırılmış Aralıklar</vt:lpstr>
      </vt:variant>
      <vt:variant>
        <vt:i4>9</vt:i4>
      </vt:variant>
    </vt:vector>
  </HeadingPairs>
  <TitlesOfParts>
    <vt:vector size="40" baseType="lpstr">
      <vt:lpstr>AÇIKLAMA 2026</vt:lpstr>
      <vt:lpstr>D.1</vt:lpstr>
      <vt:lpstr>D.2</vt:lpstr>
      <vt:lpstr>D.3</vt:lpstr>
      <vt:lpstr>D.4</vt:lpstr>
      <vt:lpstr>D.5</vt:lpstr>
      <vt:lpstr>D.6</vt:lpstr>
      <vt:lpstr>D.7</vt:lpstr>
      <vt:lpstr>D.8</vt:lpstr>
      <vt:lpstr>D.9</vt:lpstr>
      <vt:lpstr>D.10</vt:lpstr>
      <vt:lpstr>1-FORM 10</vt:lpstr>
      <vt:lpstr>2-FORM 11</vt:lpstr>
      <vt:lpstr>3-FORM 17</vt:lpstr>
      <vt:lpstr>4-FORM 18</vt:lpstr>
      <vt:lpstr>5-FORM 19-1</vt:lpstr>
      <vt:lpstr>6-FORM 19-2</vt:lpstr>
      <vt:lpstr>7-FORM 20</vt:lpstr>
      <vt:lpstr>8-FORM 27(1)</vt:lpstr>
      <vt:lpstr>9-FORM 27(2)</vt:lpstr>
      <vt:lpstr>10-FORM 27 (3)</vt:lpstr>
      <vt:lpstr>11-FORM 27(4)</vt:lpstr>
      <vt:lpstr>12-FORM 27(5)</vt:lpstr>
      <vt:lpstr>13-FORM 27(6)</vt:lpstr>
      <vt:lpstr>14-FORM 26(7)</vt:lpstr>
      <vt:lpstr>15-FORM 27(8)</vt:lpstr>
      <vt:lpstr>16-FORM 27(9)</vt:lpstr>
      <vt:lpstr>17-FORM 23</vt:lpstr>
      <vt:lpstr>18-FORM 28(1)</vt:lpstr>
      <vt:lpstr>19-FORM 28(2)</vt:lpstr>
      <vt:lpstr>21-FORM 28(3)</vt:lpstr>
      <vt:lpstr>ButceYil</vt:lpstr>
      <vt:lpstr>ButceYili</vt:lpstr>
      <vt:lpstr>DonerSermayeAdi</vt:lpstr>
      <vt:lpstr>KurumAd</vt:lpstr>
      <vt:lpstr>KurumAdi</vt:lpstr>
      <vt:lpstr>'12-FORM 27(5)'!Yazdırma_Alanı</vt:lpstr>
      <vt:lpstr>'1-FORM 10'!Yazdırma_Alanı</vt:lpstr>
      <vt:lpstr>'4-FORM 18'!Yazdırma_Alanı</vt:lpstr>
      <vt:lpstr>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2026-05-04T06:39:54Z</dcterms:modified>
</cp:coreProperties>
</file>